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Public Awareness\Website\Daily Summaries\13 August\"/>
    </mc:Choice>
  </mc:AlternateContent>
  <xr:revisionPtr revIDLastSave="0" documentId="13_ncr:1_{D23F1A13-2D69-4112-8339-C9F8D0373274}" xr6:coauthVersionLast="47" xr6:coauthVersionMax="47" xr10:uidLastSave="{00000000-0000-0000-0000-000000000000}"/>
  <bookViews>
    <workbookView xWindow="-28920" yWindow="-120" windowWidth="29040" windowHeight="15840" xr2:uid="{02013EDB-4F18-44F1-9EF9-64236BFE3E77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S18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D6" i="1"/>
  <c r="AC6" i="1"/>
  <c r="AB6" i="1"/>
  <c r="AA6" i="1"/>
  <c r="Z6" i="1"/>
  <c r="Y6" i="1"/>
  <c r="X6" i="1"/>
  <c r="W6" i="1"/>
  <c r="V6" i="1"/>
  <c r="U6" i="1"/>
  <c r="T6" i="1"/>
  <c r="S6" i="1"/>
  <c r="S16" i="1" s="1"/>
  <c r="R6" i="1"/>
  <c r="Q6" i="1"/>
  <c r="P6" i="1"/>
  <c r="O6" i="1"/>
  <c r="N6" i="1"/>
  <c r="M6" i="1"/>
  <c r="L6" i="1"/>
  <c r="K6" i="1"/>
  <c r="J6" i="1"/>
  <c r="I6" i="1"/>
  <c r="H6" i="1"/>
  <c r="G6" i="1"/>
  <c r="G16" i="1" s="1"/>
  <c r="G18" i="1" s="1"/>
  <c r="F6" i="1"/>
  <c r="E6" i="1"/>
  <c r="D6" i="1"/>
  <c r="C6" i="1"/>
  <c r="B6" i="1"/>
  <c r="AE14" i="1"/>
  <c r="AE15" i="1" s="1"/>
  <c r="AE12" i="1"/>
  <c r="AE11" i="1"/>
  <c r="AE10" i="1"/>
  <c r="AE9" i="1"/>
  <c r="AE8" i="1"/>
  <c r="AE7" i="1"/>
  <c r="AE13" i="1" s="1"/>
  <c r="AE5" i="1"/>
  <c r="AE4" i="1"/>
  <c r="P16" i="1" l="1"/>
  <c r="P18" i="1" s="1"/>
  <c r="Z16" i="1"/>
  <c r="Z18" i="1" s="1"/>
  <c r="F16" i="1"/>
  <c r="F18" i="1" s="1"/>
  <c r="Y16" i="1"/>
  <c r="Y18" i="1" s="1"/>
  <c r="AE6" i="1"/>
  <c r="AE16" i="1" s="1"/>
  <c r="AE18" i="1" s="1"/>
  <c r="K16" i="1"/>
  <c r="K18" i="1" s="1"/>
  <c r="E16" i="1"/>
  <c r="E18" i="1" s="1"/>
  <c r="R16" i="1"/>
  <c r="R18" i="1" s="1"/>
  <c r="AD16" i="1"/>
  <c r="AD18" i="1" s="1"/>
  <c r="AC16" i="1"/>
  <c r="AC18" i="1" s="1"/>
  <c r="AB16" i="1"/>
  <c r="AB18" i="1" s="1"/>
  <c r="AA16" i="1"/>
  <c r="AA18" i="1" s="1"/>
  <c r="X16" i="1"/>
  <c r="X18" i="1" s="1"/>
  <c r="W16" i="1"/>
  <c r="W18" i="1" s="1"/>
  <c r="V16" i="1"/>
  <c r="V18" i="1" s="1"/>
  <c r="U16" i="1"/>
  <c r="U18" i="1" s="1"/>
  <c r="T16" i="1"/>
  <c r="T18" i="1" s="1"/>
  <c r="Q16" i="1"/>
  <c r="Q18" i="1" s="1"/>
  <c r="O16" i="1"/>
  <c r="O18" i="1" s="1"/>
  <c r="N16" i="1"/>
  <c r="N18" i="1" s="1"/>
  <c r="M16" i="1"/>
  <c r="M18" i="1" s="1"/>
  <c r="L16" i="1"/>
  <c r="L18" i="1" s="1"/>
  <c r="J16" i="1"/>
  <c r="J18" i="1" s="1"/>
  <c r="I16" i="1"/>
  <c r="I18" i="1" s="1"/>
  <c r="H16" i="1"/>
  <c r="H18" i="1" s="1"/>
  <c r="D16" i="1"/>
  <c r="D18" i="1" s="1"/>
  <c r="C16" i="1"/>
  <c r="C18" i="1" s="1"/>
  <c r="B16" i="1"/>
  <c r="B18" i="1" s="1"/>
</calcChain>
</file>

<file path=xl/sharedStrings.xml><?xml version="1.0" encoding="utf-8"?>
<sst xmlns="http://schemas.openxmlformats.org/spreadsheetml/2006/main" count="47" uniqueCount="46">
  <si>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</si>
  <si>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</si>
  <si>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</si>
  <si>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</si>
  <si>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</si>
  <si>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</si>
  <si>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</si>
  <si>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</si>
  <si>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</si>
  <si>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</si>
  <si>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</si>
  <si>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</si>
  <si>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</si>
  <si>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</si>
  <si>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</si>
  <si>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</si>
  <si>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</si>
  <si>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</si>
  <si>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</si>
  <si>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</si>
  <si>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</si>
  <si>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</si>
  <si>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</si>
  <si>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</si>
  <si>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</si>
  <si>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</si>
  <si>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</si>
  <si>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</si>
  <si>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</si>
  <si>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</si>
  <si>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Roper Gulf 1</t>
  </si>
  <si>
    <t>Mobile Team Roper Gulf 2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</si>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</sst>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12F0-73A0-4356-A702-51BABB6C0B82}">
  <sheetPr>
    <pageSetUpPr fitToPage="1"/>
  </sheetPr>
  <dimension ref="A1:AE19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0" sqref="A20:XFD20"/>
    </sheetView>
  </sheetViews>
  <sheetFormatPr defaultRowHeight="15" x14ac:dyDescent="0.25"/>
  <cols>
    <col min="1" max="1" width="25.140625" bestFit="1" customWidth="1"/>
    <col min="2" max="31" width="7.5703125" customWidth="1"/>
  </cols>
  <sheetData>
    <row r="1" spans="1:31" ht="18" x14ac:dyDescent="0.25">
      <c r="A1" s="12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5.75" x14ac:dyDescent="0.25">
      <c r="A2" s="14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8" t="s">
        <v>39</v>
      </c>
    </row>
    <row r="4" spans="1:31" x14ac:dyDescent="0.25">
      <c r="A4" s="4" t="s">
        <v>30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v>90</v>
      </c>
      <c r="V4" s="3"/>
      <c r="W4" s="3"/>
      <c r="X4" s="3"/>
      <c r="Y4" s="3"/>
      <c r="Z4" s="3"/>
      <c r="AA4" s="3"/>
      <c r="AB4" s="3"/>
      <c r="AC4" s="3"/>
      <c r="AD4" s="3"/>
      <c r="AE4" s="2">
        <f>SUM(B4:AD4)</f>
        <v>90</v>
      </c>
    </row>
    <row r="5" spans="1:31" x14ac:dyDescent="0.25">
      <c r="A5" s="4" t="s">
        <v>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>
        <v>58</v>
      </c>
      <c r="W5" s="3"/>
      <c r="X5" s="3"/>
      <c r="Y5" s="3"/>
      <c r="Z5" s="3"/>
      <c r="AA5" s="3"/>
      <c r="AB5" s="3"/>
      <c r="AC5" s="3"/>
      <c r="AD5" s="3"/>
      <c r="AE5" s="2">
        <f>SUM(B5:AD5)</f>
        <v>58</v>
      </c>
    </row>
    <row r="6" spans="1:31" x14ac:dyDescent="0.25">
      <c r="A6" s="5" t="s">
        <v>42</v>
      </c>
      <c r="B6" s="2">
        <f t="shared" ref="B6:AE6" si="0">SUBTOTAL(9,B4:B5)</f>
        <v>0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2">
        <f t="shared" si="0"/>
        <v>0</v>
      </c>
      <c r="Q6" s="2">
        <f t="shared" si="0"/>
        <v>0</v>
      </c>
      <c r="R6" s="2">
        <f t="shared" si="0"/>
        <v>0</v>
      </c>
      <c r="S6" s="2">
        <f t="shared" si="0"/>
        <v>0</v>
      </c>
      <c r="T6" s="2">
        <f t="shared" si="0"/>
        <v>0</v>
      </c>
      <c r="U6" s="2">
        <f t="shared" si="0"/>
        <v>90</v>
      </c>
      <c r="V6" s="2">
        <f t="shared" si="0"/>
        <v>58</v>
      </c>
      <c r="W6" s="2">
        <f t="shared" si="0"/>
        <v>0</v>
      </c>
      <c r="X6" s="2">
        <f t="shared" si="0"/>
        <v>0</v>
      </c>
      <c r="Y6" s="2">
        <f t="shared" si="0"/>
        <v>0</v>
      </c>
      <c r="Z6" s="2">
        <f t="shared" si="0"/>
        <v>0</v>
      </c>
      <c r="AA6" s="2">
        <f t="shared" si="0"/>
        <v>0</v>
      </c>
      <c r="AB6" s="2">
        <f t="shared" si="0"/>
        <v>0</v>
      </c>
      <c r="AC6" s="2">
        <f t="shared" si="0"/>
        <v>0</v>
      </c>
      <c r="AD6" s="2">
        <f t="shared" si="0"/>
        <v>0</v>
      </c>
      <c r="AE6" s="2">
        <f t="shared" si="0"/>
        <v>148</v>
      </c>
    </row>
    <row r="7" spans="1:31" x14ac:dyDescent="0.25">
      <c r="A7" s="4" t="s">
        <v>32</v>
      </c>
      <c r="B7" s="3">
        <v>947</v>
      </c>
      <c r="C7" s="3">
        <v>3</v>
      </c>
      <c r="D7" s="3"/>
      <c r="E7" s="3"/>
      <c r="F7" s="3"/>
      <c r="G7" s="3"/>
      <c r="H7" s="3">
        <v>1</v>
      </c>
      <c r="I7" s="3">
        <v>1</v>
      </c>
      <c r="J7" s="3">
        <v>2</v>
      </c>
      <c r="K7" s="3"/>
      <c r="L7" s="3"/>
      <c r="M7" s="3">
        <v>3</v>
      </c>
      <c r="N7" s="3"/>
      <c r="O7" s="3">
        <v>1</v>
      </c>
      <c r="P7" s="3">
        <v>1</v>
      </c>
      <c r="Q7" s="3">
        <v>4</v>
      </c>
      <c r="R7" s="3">
        <v>2</v>
      </c>
      <c r="S7" s="3">
        <v>8</v>
      </c>
      <c r="T7" s="3">
        <v>7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2">
        <f t="shared" ref="AE7:AE12" si="1">SUM(B7:AD7)</f>
        <v>980</v>
      </c>
    </row>
    <row r="8" spans="1:31" x14ac:dyDescent="0.25">
      <c r="A8" s="4" t="s">
        <v>33</v>
      </c>
      <c r="B8" s="3">
        <v>2</v>
      </c>
      <c r="C8" s="3"/>
      <c r="D8" s="3"/>
      <c r="E8" s="3">
        <v>1</v>
      </c>
      <c r="F8" s="3"/>
      <c r="G8" s="3">
        <v>408</v>
      </c>
      <c r="H8" s="3">
        <v>88</v>
      </c>
      <c r="I8" s="3">
        <v>717</v>
      </c>
      <c r="J8" s="3">
        <v>647</v>
      </c>
      <c r="K8" s="3"/>
      <c r="L8" s="3"/>
      <c r="M8" s="3">
        <v>1</v>
      </c>
      <c r="N8" s="3">
        <v>2</v>
      </c>
      <c r="O8" s="3">
        <v>8</v>
      </c>
      <c r="P8" s="3">
        <v>3</v>
      </c>
      <c r="Q8" s="3"/>
      <c r="R8" s="3"/>
      <c r="S8" s="3"/>
      <c r="T8" s="3">
        <v>38</v>
      </c>
      <c r="U8" s="3">
        <v>1</v>
      </c>
      <c r="V8" s="3"/>
      <c r="W8" s="3"/>
      <c r="X8" s="3"/>
      <c r="Y8" s="3"/>
      <c r="Z8" s="3">
        <v>2</v>
      </c>
      <c r="AA8" s="3">
        <v>1</v>
      </c>
      <c r="AB8" s="3"/>
      <c r="AC8" s="3">
        <v>1</v>
      </c>
      <c r="AD8" s="3"/>
      <c r="AE8" s="2">
        <f t="shared" si="1"/>
        <v>1920</v>
      </c>
    </row>
    <row r="9" spans="1:31" x14ac:dyDescent="0.25">
      <c r="A9" s="4" t="s">
        <v>34</v>
      </c>
      <c r="B9" s="3">
        <v>6</v>
      </c>
      <c r="C9" s="3"/>
      <c r="D9" s="3">
        <v>15</v>
      </c>
      <c r="E9" s="3">
        <v>9</v>
      </c>
      <c r="F9" s="3">
        <v>10</v>
      </c>
      <c r="G9" s="3">
        <v>16</v>
      </c>
      <c r="H9" s="3">
        <v>11</v>
      </c>
      <c r="I9" s="3">
        <v>10</v>
      </c>
      <c r="J9" s="3">
        <v>16</v>
      </c>
      <c r="K9" s="3"/>
      <c r="L9" s="3"/>
      <c r="M9" s="3">
        <v>3</v>
      </c>
      <c r="N9" s="3">
        <v>385</v>
      </c>
      <c r="O9" s="3">
        <v>223</v>
      </c>
      <c r="P9" s="3">
        <v>370</v>
      </c>
      <c r="Q9" s="3"/>
      <c r="R9" s="3"/>
      <c r="S9" s="3"/>
      <c r="T9" s="3">
        <v>202</v>
      </c>
      <c r="U9" s="3">
        <v>2</v>
      </c>
      <c r="V9" s="3"/>
      <c r="W9" s="3"/>
      <c r="X9" s="3"/>
      <c r="Y9" s="3">
        <v>2</v>
      </c>
      <c r="Z9" s="3">
        <v>5</v>
      </c>
      <c r="AA9" s="3"/>
      <c r="AB9" s="3"/>
      <c r="AC9" s="3">
        <v>3</v>
      </c>
      <c r="AD9" s="3"/>
      <c r="AE9" s="2">
        <f t="shared" si="1"/>
        <v>1288</v>
      </c>
    </row>
    <row r="10" spans="1:31" x14ac:dyDescent="0.25">
      <c r="A10" s="4" t="s">
        <v>35</v>
      </c>
      <c r="B10" s="3">
        <v>2</v>
      </c>
      <c r="C10" s="3"/>
      <c r="D10" s="3"/>
      <c r="E10" s="3">
        <v>1</v>
      </c>
      <c r="F10" s="3"/>
      <c r="G10" s="3">
        <v>220</v>
      </c>
      <c r="H10" s="3">
        <v>574</v>
      </c>
      <c r="I10" s="3">
        <v>68</v>
      </c>
      <c r="J10" s="3">
        <v>90</v>
      </c>
      <c r="K10" s="3"/>
      <c r="L10" s="3"/>
      <c r="M10" s="3"/>
      <c r="N10" s="3">
        <v>16</v>
      </c>
      <c r="O10" s="3">
        <v>6</v>
      </c>
      <c r="P10" s="3">
        <v>11</v>
      </c>
      <c r="Q10" s="3"/>
      <c r="R10" s="3"/>
      <c r="S10" s="3"/>
      <c r="T10" s="3">
        <v>70</v>
      </c>
      <c r="U10" s="3"/>
      <c r="V10" s="3"/>
      <c r="W10" s="3">
        <v>1</v>
      </c>
      <c r="X10" s="3"/>
      <c r="Y10" s="3"/>
      <c r="Z10" s="3">
        <v>6</v>
      </c>
      <c r="AA10" s="3"/>
      <c r="AB10" s="3">
        <v>1</v>
      </c>
      <c r="AC10" s="3"/>
      <c r="AD10" s="3"/>
      <c r="AE10" s="2">
        <f t="shared" si="1"/>
        <v>1066</v>
      </c>
    </row>
    <row r="11" spans="1:31" x14ac:dyDescent="0.25">
      <c r="A11" s="4" t="s">
        <v>36</v>
      </c>
      <c r="B11" s="3">
        <v>7</v>
      </c>
      <c r="C11" s="3"/>
      <c r="D11" s="3">
        <v>1</v>
      </c>
      <c r="E11" s="3"/>
      <c r="F11" s="3"/>
      <c r="G11" s="3">
        <v>4</v>
      </c>
      <c r="H11" s="3">
        <v>2</v>
      </c>
      <c r="I11" s="3">
        <v>3</v>
      </c>
      <c r="J11" s="3">
        <v>3</v>
      </c>
      <c r="K11" s="3"/>
      <c r="L11" s="3"/>
      <c r="M11" s="3">
        <v>745</v>
      </c>
      <c r="N11" s="3"/>
      <c r="O11" s="3">
        <v>1</v>
      </c>
      <c r="P11" s="3"/>
      <c r="Q11" s="3"/>
      <c r="R11" s="3"/>
      <c r="S11" s="3"/>
      <c r="T11" s="3">
        <v>13</v>
      </c>
      <c r="U11" s="3">
        <v>5</v>
      </c>
      <c r="V11" s="3">
        <v>21</v>
      </c>
      <c r="W11" s="3">
        <v>5</v>
      </c>
      <c r="X11" s="3"/>
      <c r="Y11" s="3"/>
      <c r="Z11" s="3"/>
      <c r="AA11" s="3"/>
      <c r="AB11" s="3"/>
      <c r="AC11" s="3">
        <v>1</v>
      </c>
      <c r="AD11" s="3"/>
      <c r="AE11" s="2">
        <f t="shared" si="1"/>
        <v>811</v>
      </c>
    </row>
    <row r="12" spans="1:31" x14ac:dyDescent="0.25">
      <c r="A12" s="4" t="s">
        <v>37</v>
      </c>
      <c r="B12" s="3"/>
      <c r="C12" s="3"/>
      <c r="D12" s="3"/>
      <c r="E12" s="3"/>
      <c r="F12" s="3"/>
      <c r="G12" s="3">
        <v>18</v>
      </c>
      <c r="H12" s="3">
        <v>15</v>
      </c>
      <c r="I12" s="3">
        <v>18</v>
      </c>
      <c r="J12" s="3">
        <v>24</v>
      </c>
      <c r="K12" s="3"/>
      <c r="L12" s="3"/>
      <c r="M12" s="3">
        <v>2</v>
      </c>
      <c r="N12" s="3">
        <v>8</v>
      </c>
      <c r="O12" s="3">
        <v>18</v>
      </c>
      <c r="P12" s="3">
        <v>14</v>
      </c>
      <c r="Q12" s="3"/>
      <c r="R12" s="3"/>
      <c r="S12" s="3"/>
      <c r="T12" s="3">
        <v>1049</v>
      </c>
      <c r="U12" s="3"/>
      <c r="V12" s="3"/>
      <c r="W12" s="3"/>
      <c r="X12" s="3"/>
      <c r="Y12" s="3"/>
      <c r="Z12" s="3"/>
      <c r="AA12" s="3"/>
      <c r="AB12" s="3"/>
      <c r="AC12" s="3">
        <v>1</v>
      </c>
      <c r="AD12" s="3"/>
      <c r="AE12" s="2">
        <f t="shared" si="1"/>
        <v>1167</v>
      </c>
    </row>
    <row r="13" spans="1:31" x14ac:dyDescent="0.25">
      <c r="A13" s="5" t="s">
        <v>43</v>
      </c>
      <c r="B13" s="2">
        <f t="shared" ref="B13:AE13" si="2">SUBTOTAL(9,B7:B12)</f>
        <v>964</v>
      </c>
      <c r="C13" s="2">
        <f t="shared" si="2"/>
        <v>3</v>
      </c>
      <c r="D13" s="2">
        <f t="shared" si="2"/>
        <v>16</v>
      </c>
      <c r="E13" s="2">
        <f t="shared" si="2"/>
        <v>11</v>
      </c>
      <c r="F13" s="2">
        <f t="shared" si="2"/>
        <v>10</v>
      </c>
      <c r="G13" s="2">
        <f t="shared" si="2"/>
        <v>666</v>
      </c>
      <c r="H13" s="2">
        <f t="shared" si="2"/>
        <v>691</v>
      </c>
      <c r="I13" s="2">
        <f t="shared" si="2"/>
        <v>817</v>
      </c>
      <c r="J13" s="2">
        <f t="shared" si="2"/>
        <v>782</v>
      </c>
      <c r="K13" s="2">
        <f t="shared" si="2"/>
        <v>0</v>
      </c>
      <c r="L13" s="2">
        <f t="shared" si="2"/>
        <v>0</v>
      </c>
      <c r="M13" s="2">
        <f t="shared" si="2"/>
        <v>754</v>
      </c>
      <c r="N13" s="2">
        <f t="shared" si="2"/>
        <v>411</v>
      </c>
      <c r="O13" s="2">
        <f t="shared" si="2"/>
        <v>257</v>
      </c>
      <c r="P13" s="2">
        <f t="shared" si="2"/>
        <v>399</v>
      </c>
      <c r="Q13" s="2">
        <f t="shared" si="2"/>
        <v>4</v>
      </c>
      <c r="R13" s="2">
        <f t="shared" si="2"/>
        <v>2</v>
      </c>
      <c r="S13" s="2">
        <f t="shared" si="2"/>
        <v>8</v>
      </c>
      <c r="T13" s="2">
        <f t="shared" si="2"/>
        <v>1379</v>
      </c>
      <c r="U13" s="2">
        <f t="shared" si="2"/>
        <v>8</v>
      </c>
      <c r="V13" s="2">
        <f t="shared" si="2"/>
        <v>21</v>
      </c>
      <c r="W13" s="2">
        <f t="shared" si="2"/>
        <v>6</v>
      </c>
      <c r="X13" s="2">
        <f t="shared" si="2"/>
        <v>0</v>
      </c>
      <c r="Y13" s="2">
        <f t="shared" si="2"/>
        <v>2</v>
      </c>
      <c r="Z13" s="2">
        <f t="shared" si="2"/>
        <v>13</v>
      </c>
      <c r="AA13" s="2">
        <f t="shared" si="2"/>
        <v>1</v>
      </c>
      <c r="AB13" s="2">
        <f t="shared" si="2"/>
        <v>1</v>
      </c>
      <c r="AC13" s="2">
        <f t="shared" si="2"/>
        <v>6</v>
      </c>
      <c r="AD13" s="2">
        <f t="shared" si="2"/>
        <v>0</v>
      </c>
      <c r="AE13" s="2">
        <f t="shared" si="2"/>
        <v>7232</v>
      </c>
    </row>
    <row r="14" spans="1:31" x14ac:dyDescent="0.25">
      <c r="A14" s="4" t="s">
        <v>38</v>
      </c>
      <c r="B14" s="3">
        <v>535</v>
      </c>
      <c r="C14" s="3">
        <v>15</v>
      </c>
      <c r="D14" s="3">
        <v>36</v>
      </c>
      <c r="E14" s="3">
        <v>4</v>
      </c>
      <c r="F14" s="3">
        <v>16</v>
      </c>
      <c r="G14" s="3">
        <v>619</v>
      </c>
      <c r="H14" s="3">
        <v>649</v>
      </c>
      <c r="I14" s="3">
        <v>675</v>
      </c>
      <c r="J14" s="3">
        <v>563</v>
      </c>
      <c r="K14" s="3">
        <v>1</v>
      </c>
      <c r="L14" s="3">
        <v>4</v>
      </c>
      <c r="M14" s="3">
        <v>206</v>
      </c>
      <c r="N14" s="3">
        <v>183</v>
      </c>
      <c r="O14" s="3">
        <v>152</v>
      </c>
      <c r="P14" s="3">
        <v>176</v>
      </c>
      <c r="Q14" s="3">
        <v>22</v>
      </c>
      <c r="R14" s="3">
        <v>5</v>
      </c>
      <c r="S14" s="3">
        <v>12</v>
      </c>
      <c r="T14" s="3">
        <v>987</v>
      </c>
      <c r="U14" s="3">
        <v>64</v>
      </c>
      <c r="V14" s="3">
        <v>9</v>
      </c>
      <c r="W14" s="3">
        <v>29</v>
      </c>
      <c r="X14" s="3">
        <v>1</v>
      </c>
      <c r="Y14" s="3">
        <v>8</v>
      </c>
      <c r="Z14" s="3">
        <v>17</v>
      </c>
      <c r="AA14" s="3">
        <v>8</v>
      </c>
      <c r="AB14" s="3"/>
      <c r="AC14" s="3">
        <v>4</v>
      </c>
      <c r="AD14" s="3">
        <v>1</v>
      </c>
      <c r="AE14" s="2">
        <f>SUM(B14:AD14)</f>
        <v>5001</v>
      </c>
    </row>
    <row r="15" spans="1:31" x14ac:dyDescent="0.25">
      <c r="A15" s="5" t="s">
        <v>44</v>
      </c>
      <c r="B15" s="2">
        <f t="shared" ref="B15:AE15" si="3">SUBTOTAL(9,B14:B14)</f>
        <v>535</v>
      </c>
      <c r="C15" s="2">
        <f t="shared" si="3"/>
        <v>15</v>
      </c>
      <c r="D15" s="2">
        <f t="shared" si="3"/>
        <v>36</v>
      </c>
      <c r="E15" s="2">
        <f t="shared" si="3"/>
        <v>4</v>
      </c>
      <c r="F15" s="2">
        <f t="shared" si="3"/>
        <v>16</v>
      </c>
      <c r="G15" s="2">
        <f t="shared" si="3"/>
        <v>619</v>
      </c>
      <c r="H15" s="2">
        <f t="shared" si="3"/>
        <v>649</v>
      </c>
      <c r="I15" s="2">
        <f t="shared" si="3"/>
        <v>675</v>
      </c>
      <c r="J15" s="2">
        <f t="shared" si="3"/>
        <v>563</v>
      </c>
      <c r="K15" s="2">
        <f t="shared" si="3"/>
        <v>1</v>
      </c>
      <c r="L15" s="2">
        <f t="shared" si="3"/>
        <v>4</v>
      </c>
      <c r="M15" s="2">
        <f t="shared" si="3"/>
        <v>206</v>
      </c>
      <c r="N15" s="2">
        <f t="shared" si="3"/>
        <v>183</v>
      </c>
      <c r="O15" s="2">
        <f t="shared" si="3"/>
        <v>152</v>
      </c>
      <c r="P15" s="2">
        <f t="shared" si="3"/>
        <v>176</v>
      </c>
      <c r="Q15" s="2">
        <f t="shared" si="3"/>
        <v>22</v>
      </c>
      <c r="R15" s="2">
        <f t="shared" si="3"/>
        <v>5</v>
      </c>
      <c r="S15" s="2">
        <f t="shared" si="3"/>
        <v>12</v>
      </c>
      <c r="T15" s="2">
        <f t="shared" si="3"/>
        <v>987</v>
      </c>
      <c r="U15" s="2">
        <f t="shared" si="3"/>
        <v>64</v>
      </c>
      <c r="V15" s="2">
        <f t="shared" si="3"/>
        <v>9</v>
      </c>
      <c r="W15" s="2">
        <f t="shared" si="3"/>
        <v>29</v>
      </c>
      <c r="X15" s="2">
        <f t="shared" si="3"/>
        <v>1</v>
      </c>
      <c r="Y15" s="2">
        <f t="shared" si="3"/>
        <v>8</v>
      </c>
      <c r="Z15" s="2">
        <f t="shared" si="3"/>
        <v>17</v>
      </c>
      <c r="AA15" s="2">
        <f t="shared" si="3"/>
        <v>8</v>
      </c>
      <c r="AB15" s="2">
        <f t="shared" si="3"/>
        <v>0</v>
      </c>
      <c r="AC15" s="2">
        <f t="shared" si="3"/>
        <v>4</v>
      </c>
      <c r="AD15" s="2">
        <f t="shared" si="3"/>
        <v>1</v>
      </c>
      <c r="AE15" s="2">
        <f t="shared" si="3"/>
        <v>5001</v>
      </c>
    </row>
    <row r="16" spans="1:31" x14ac:dyDescent="0.25">
      <c r="A16" s="5" t="s">
        <v>39</v>
      </c>
      <c r="B16" s="2">
        <f t="shared" ref="B16:AE16" si="4">SUBTOTAL(9,B4:B14)</f>
        <v>1499</v>
      </c>
      <c r="C16" s="2">
        <f t="shared" si="4"/>
        <v>18</v>
      </c>
      <c r="D16" s="2">
        <f t="shared" si="4"/>
        <v>52</v>
      </c>
      <c r="E16" s="2">
        <f t="shared" si="4"/>
        <v>15</v>
      </c>
      <c r="F16" s="2">
        <f t="shared" si="4"/>
        <v>26</v>
      </c>
      <c r="G16" s="2">
        <f t="shared" si="4"/>
        <v>1285</v>
      </c>
      <c r="H16" s="2">
        <f t="shared" si="4"/>
        <v>1340</v>
      </c>
      <c r="I16" s="2">
        <f t="shared" si="4"/>
        <v>1492</v>
      </c>
      <c r="J16" s="2">
        <f t="shared" si="4"/>
        <v>1345</v>
      </c>
      <c r="K16" s="2">
        <f t="shared" si="4"/>
        <v>1</v>
      </c>
      <c r="L16" s="2">
        <f t="shared" si="4"/>
        <v>4</v>
      </c>
      <c r="M16" s="2">
        <f t="shared" si="4"/>
        <v>960</v>
      </c>
      <c r="N16" s="2">
        <f t="shared" si="4"/>
        <v>594</v>
      </c>
      <c r="O16" s="2">
        <f t="shared" si="4"/>
        <v>409</v>
      </c>
      <c r="P16" s="2">
        <f t="shared" si="4"/>
        <v>575</v>
      </c>
      <c r="Q16" s="2">
        <f t="shared" si="4"/>
        <v>26</v>
      </c>
      <c r="R16" s="2">
        <f t="shared" si="4"/>
        <v>7</v>
      </c>
      <c r="S16" s="2">
        <f t="shared" si="4"/>
        <v>20</v>
      </c>
      <c r="T16" s="2">
        <f t="shared" si="4"/>
        <v>2366</v>
      </c>
      <c r="U16" s="2">
        <f t="shared" si="4"/>
        <v>162</v>
      </c>
      <c r="V16" s="2">
        <f t="shared" si="4"/>
        <v>88</v>
      </c>
      <c r="W16" s="2">
        <f t="shared" si="4"/>
        <v>35</v>
      </c>
      <c r="X16" s="2">
        <f t="shared" si="4"/>
        <v>1</v>
      </c>
      <c r="Y16" s="2">
        <f t="shared" si="4"/>
        <v>10</v>
      </c>
      <c r="Z16" s="2">
        <f t="shared" si="4"/>
        <v>30</v>
      </c>
      <c r="AA16" s="2">
        <f t="shared" si="4"/>
        <v>9</v>
      </c>
      <c r="AB16" s="2">
        <f t="shared" si="4"/>
        <v>1</v>
      </c>
      <c r="AC16" s="2">
        <f t="shared" si="4"/>
        <v>10</v>
      </c>
      <c r="AD16" s="2">
        <f t="shared" si="4"/>
        <v>1</v>
      </c>
      <c r="AE16" s="2">
        <f t="shared" si="4"/>
        <v>12381</v>
      </c>
    </row>
    <row r="17" spans="1:31" x14ac:dyDescent="0.25">
      <c r="A17" s="1" t="s">
        <v>45</v>
      </c>
      <c r="B17" s="1">
        <v>17020</v>
      </c>
      <c r="C17" s="1">
        <v>943</v>
      </c>
      <c r="D17" s="1">
        <v>250</v>
      </c>
      <c r="E17" s="1">
        <v>221</v>
      </c>
      <c r="F17" s="1">
        <v>279</v>
      </c>
      <c r="G17" s="1">
        <v>12684</v>
      </c>
      <c r="H17" s="1">
        <v>12757</v>
      </c>
      <c r="I17" s="1">
        <v>12813</v>
      </c>
      <c r="J17" s="1">
        <v>13462</v>
      </c>
      <c r="K17" s="1">
        <v>974</v>
      </c>
      <c r="L17" s="1">
        <v>1924</v>
      </c>
      <c r="M17" s="1">
        <v>6852</v>
      </c>
      <c r="N17" s="1">
        <v>4858</v>
      </c>
      <c r="O17" s="1">
        <v>4520</v>
      </c>
      <c r="P17" s="1">
        <v>4791</v>
      </c>
      <c r="Q17" s="1">
        <v>892</v>
      </c>
      <c r="R17" s="1">
        <v>683</v>
      </c>
      <c r="S17" s="1">
        <v>1120</v>
      </c>
      <c r="T17" s="1">
        <v>25914</v>
      </c>
      <c r="U17" s="1">
        <v>1008</v>
      </c>
      <c r="V17" s="1">
        <v>1007</v>
      </c>
      <c r="W17" s="1">
        <v>1020</v>
      </c>
      <c r="X17" s="1">
        <v>289</v>
      </c>
      <c r="Y17" s="1">
        <v>364</v>
      </c>
      <c r="Z17" s="1">
        <v>353</v>
      </c>
      <c r="AA17" s="1">
        <v>2241</v>
      </c>
      <c r="AB17" s="1">
        <v>357</v>
      </c>
      <c r="AC17" s="1">
        <v>1876</v>
      </c>
      <c r="AD17" s="1">
        <v>123</v>
      </c>
      <c r="AE17" s="1">
        <f>SUM(B17:AD17)</f>
        <v>131595</v>
      </c>
    </row>
    <row r="18" spans="1:31" s="10" customFormat="1" x14ac:dyDescent="0.25">
      <c r="A18" s="11"/>
      <c r="B18" s="11">
        <f t="shared" ref="B18:AE18" si="5">B16/B17</f>
        <v>8.8072855464159813E-2</v>
      </c>
      <c r="C18" s="11">
        <f t="shared" si="5"/>
        <v>1.9088016967126194E-2</v>
      </c>
      <c r="D18" s="11">
        <f t="shared" si="5"/>
        <v>0.20799999999999999</v>
      </c>
      <c r="E18" s="11">
        <f t="shared" si="5"/>
        <v>6.7873303167420809E-2</v>
      </c>
      <c r="F18" s="11">
        <f t="shared" si="5"/>
        <v>9.3189964157706098E-2</v>
      </c>
      <c r="G18" s="11">
        <f t="shared" si="5"/>
        <v>0.10130873541469568</v>
      </c>
      <c r="H18" s="11">
        <f t="shared" si="5"/>
        <v>0.10504036999294505</v>
      </c>
      <c r="I18" s="11">
        <f t="shared" si="5"/>
        <v>0.11644423632248498</v>
      </c>
      <c r="J18" s="11">
        <f t="shared" si="5"/>
        <v>9.9910860199078882E-2</v>
      </c>
      <c r="K18" s="11">
        <f t="shared" si="5"/>
        <v>1.026694045174538E-3</v>
      </c>
      <c r="L18" s="11">
        <f t="shared" si="5"/>
        <v>2.0790020790020791E-3</v>
      </c>
      <c r="M18" s="11">
        <f t="shared" si="5"/>
        <v>0.14010507880910683</v>
      </c>
      <c r="N18" s="11">
        <f t="shared" si="5"/>
        <v>0.12227254013997529</v>
      </c>
      <c r="O18" s="11">
        <f t="shared" si="5"/>
        <v>9.0486725663716808E-2</v>
      </c>
      <c r="P18" s="11">
        <f t="shared" si="5"/>
        <v>0.12001669797537048</v>
      </c>
      <c r="Q18" s="11">
        <f t="shared" si="5"/>
        <v>2.914798206278027E-2</v>
      </c>
      <c r="R18" s="11">
        <f t="shared" si="5"/>
        <v>1.0248901903367497E-2</v>
      </c>
      <c r="S18" s="11">
        <f t="shared" si="5"/>
        <v>1.7857142857142856E-2</v>
      </c>
      <c r="T18" s="11">
        <f t="shared" si="5"/>
        <v>9.1301998919502969E-2</v>
      </c>
      <c r="U18" s="11">
        <f t="shared" si="5"/>
        <v>0.16071428571428573</v>
      </c>
      <c r="V18" s="11">
        <f t="shared" si="5"/>
        <v>8.7388282025819261E-2</v>
      </c>
      <c r="W18" s="11">
        <f t="shared" si="5"/>
        <v>3.4313725490196081E-2</v>
      </c>
      <c r="X18" s="11">
        <f t="shared" si="5"/>
        <v>3.4602076124567475E-3</v>
      </c>
      <c r="Y18" s="11">
        <f t="shared" si="5"/>
        <v>2.7472527472527472E-2</v>
      </c>
      <c r="Z18" s="11">
        <f t="shared" si="5"/>
        <v>8.4985835694050993E-2</v>
      </c>
      <c r="AA18" s="11">
        <f t="shared" si="5"/>
        <v>4.0160642570281121E-3</v>
      </c>
      <c r="AB18" s="11">
        <f t="shared" si="5"/>
        <v>2.8011204481792717E-3</v>
      </c>
      <c r="AC18" s="11">
        <f t="shared" si="5"/>
        <v>5.3304904051172707E-3</v>
      </c>
      <c r="AD18" s="11">
        <f t="shared" si="5"/>
        <v>8.130081300813009E-3</v>
      </c>
      <c r="AE18" s="11">
        <f t="shared" si="5"/>
        <v>9.4084121737148071E-2</v>
      </c>
    </row>
    <row r="19" spans="1:3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</sheetData>
  <mergeCells count="2">
    <mergeCell ref="A1:AE1"/>
    <mergeCell ref="A2:AE2"/>
  </mergeCells>
  <printOptions horizontalCentered="1" gridLines="1"/>
  <pageMargins left="0.3968253968253968" right="0.3968253968253968" top="0.59523809523809523" bottom="0.59523809523809523" header="0.3" footer="0.3"/>
  <pageSetup paperSize="9" scale="55" orientation="landscape" r:id="rId1"/>
  <headerFooter>
    <oddHeader xml:space="preserve">&amp;L&amp;"Tahoma,Bold"&amp;14 &amp;R&amp;"Tahoma,Bold"&amp;12 </oddHeader>
    <oddFooter>&amp;LTuesday 12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Kostas Trikilis</cp:lastModifiedBy>
  <dcterms:created xsi:type="dcterms:W3CDTF">2025-08-12T08:30:47Z</dcterms:created>
  <dcterms:modified xsi:type="dcterms:W3CDTF">2025-08-12T23:57:09Z</dcterms:modified>
</cp:coreProperties>
</file>