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Election Management\Legislative Assembly\EL2024\Stats\Early Voting Stats\23 August 2024\"/>
    </mc:Choice>
  </mc:AlternateContent>
  <bookViews>
    <workbookView xWindow="0" yWindow="0" windowWidth="28800" windowHeight="12456"/>
  </bookViews>
  <sheets>
    <sheet name="Sheet1" sheetId="1" r:id="rId1"/>
  </sheets>
  <definedNames>
    <definedName name="_xlnm.Print_Titles" localSheetId="0">Sheet1!$3:$3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6" i="1" l="1"/>
  <c r="K36" i="1"/>
  <c r="J36" i="1"/>
  <c r="I36" i="1"/>
  <c r="H36" i="1"/>
  <c r="G36" i="1"/>
  <c r="F36" i="1"/>
  <c r="E36" i="1"/>
  <c r="D36" i="1"/>
  <c r="C36" i="1"/>
  <c r="B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M7" i="1"/>
  <c r="M36" i="1" s="1"/>
  <c r="M6" i="1"/>
  <c r="M5" i="1"/>
  <c r="M4" i="1"/>
</calcChain>
</file>

<file path=xl/sharedStrings.xml><?xml version="1.0" encoding="utf-8"?>
<sst xmlns="http://schemas.openxmlformats.org/spreadsheetml/2006/main" count="37" uniqueCount="36">
  <si>
    <t>Voting centre</t>
  </si>
  <si>
    <t>Alice Springs EVC</t>
  </si>
  <si>
    <t>Berry Springs EVC</t>
  </si>
  <si>
    <t>Casuarina EVC</t>
  </si>
  <si>
    <t>Coolalinga EVC</t>
  </si>
  <si>
    <t>Darwin EVC</t>
  </si>
  <si>
    <t>Eaton EVC</t>
  </si>
  <si>
    <t>Katherine Central  EVC</t>
  </si>
  <si>
    <t>Mobile Team Alice Springs 1</t>
  </si>
  <si>
    <t>Mobile team Arafura 1</t>
  </si>
  <si>
    <t>Mobile team Arafura 2</t>
  </si>
  <si>
    <t>Mobile team Arafura 3</t>
  </si>
  <si>
    <t>Mobile team Arnhem 1</t>
  </si>
  <si>
    <t>Mobile team Arnhem 2</t>
  </si>
  <si>
    <t>Mobile team Barkly 1</t>
  </si>
  <si>
    <t>Mobile team Barkly 2</t>
  </si>
  <si>
    <t>Mobile team Barkly 3</t>
  </si>
  <si>
    <t>Mobile team Daly 1</t>
  </si>
  <si>
    <t>Mobile team Daly 2</t>
  </si>
  <si>
    <t>Mobile team Darwin urban</t>
  </si>
  <si>
    <t>Mobile team Gwoja 1 - Darwin</t>
  </si>
  <si>
    <t>Mobile team Gwoja 2</t>
  </si>
  <si>
    <t>Mobile team Gwoja 3</t>
  </si>
  <si>
    <t>Mobile team Katherine</t>
  </si>
  <si>
    <t>Mobile team Mulka 1</t>
  </si>
  <si>
    <t>Mobile team Mulka 2</t>
  </si>
  <si>
    <t>Mobile team Namatjira 1</t>
  </si>
  <si>
    <t>Nhulunbuy EVC</t>
  </si>
  <si>
    <t>Palmerston EVC</t>
  </si>
  <si>
    <t>Parap EVC</t>
  </si>
  <si>
    <t>Tennant Creek EVC</t>
  </si>
  <si>
    <t>Yarrawonga EVC</t>
  </si>
  <si>
    <t>Total</t>
  </si>
  <si>
    <t>Votes issued by day by voting centre</t>
  </si>
  <si>
    <t>2024 Territory Election</t>
  </si>
  <si>
    <t>Postal votes issued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</si>
</sst>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\ mmm\ yyyy"/>
  </numFmts>
  <fonts count="6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b/>
      <sz val="10"/>
      <color rgb="FFFFFFFF"/>
      <name val="Tahoma"/>
      <family val="2"/>
    </font>
    <font>
      <b/>
      <sz val="10"/>
      <color theme="1"/>
      <name val="Tahoma"/>
      <family val="2"/>
    </font>
    <font>
      <b/>
      <sz val="14"/>
      <color theme="1"/>
      <name val="Tahoma"/>
      <family val="2"/>
    </font>
    <font>
      <b/>
      <sz val="12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72727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3" fontId="2" fillId="2" borderId="0" xfId="0" applyNumberFormat="1" applyFont="1" applyFill="1" applyAlignment="1">
      <alignment vertical="top"/>
    </xf>
    <xf numFmtId="3" fontId="1" fillId="0" borderId="0" xfId="0" applyNumberFormat="1" applyFont="1" applyAlignment="1">
      <alignment vertical="top"/>
    </xf>
    <xf numFmtId="3" fontId="3" fillId="0" borderId="0" xfId="0" applyNumberFormat="1" applyFont="1" applyAlignment="1">
      <alignment horizontal="left" vertical="top"/>
    </xf>
    <xf numFmtId="3" fontId="2" fillId="2" borderId="0" xfId="0" applyNumberFormat="1" applyFont="1" applyFill="1" applyAlignment="1">
      <alignment horizontal="left" vertical="top"/>
    </xf>
    <xf numFmtId="0" fontId="0" fillId="0" borderId="0" xfId="0" applyAlignment="1">
      <alignment wrapText="1"/>
    </xf>
    <xf numFmtId="3" fontId="2" fillId="2" borderId="0" xfId="0" quotePrefix="1" applyNumberFormat="1" applyFont="1" applyFill="1" applyAlignment="1">
      <alignment horizontal="left" wrapText="1"/>
    </xf>
    <xf numFmtId="3" fontId="2" fillId="2" borderId="0" xfId="0" applyNumberFormat="1" applyFont="1" applyFill="1" applyAlignment="1">
      <alignment wrapText="1"/>
    </xf>
    <xf numFmtId="164" fontId="2" fillId="2" borderId="0" xfId="0" quotePrefix="1" applyNumberFormat="1" applyFont="1" applyFill="1" applyAlignment="1">
      <alignment textRotation="90" wrapText="1"/>
    </xf>
    <xf numFmtId="0" fontId="4" fillId="0" borderId="0" xfId="0" applyFont="1" applyAlignment="1">
      <alignment horizontal="left"/>
    </xf>
    <xf numFmtId="0" fontId="0" fillId="0" borderId="0" xfId="0" applyAlignment="1">
      <alignment horizontal="left"/>
    </xf>
    <xf numFmtId="0" fontId="5" fillId="0" borderId="0" xfId="0" applyFont="1" applyAlignment="1">
      <alignment horizontal="right"/>
    </xf>
    <xf numFmtId="0" fontId="0" fillId="0" borderId="0" xfId="0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6"/>
  <sheetViews>
    <sheetView tabSelected="1" workbookViewId="0">
      <pane xSplit="1" ySplit="3" topLeftCell="B4" activePane="bottomRight" state="frozen"/>
      <selection pane="topRight" activeCell="B1" sqref="B1"/>
      <selection pane="bottomLeft" activeCell="A2" sqref="A2"/>
      <selection pane="bottomRight" activeCell="G7" sqref="G7"/>
    </sheetView>
  </sheetViews>
  <sheetFormatPr defaultRowHeight="14.4" x14ac:dyDescent="0.3"/>
  <cols>
    <col min="1" max="1" width="29.21875" bestFit="1" customWidth="1"/>
    <col min="2" max="13" width="7.6640625" customWidth="1"/>
  </cols>
  <sheetData>
    <row r="1" spans="1:13" ht="17.399999999999999" x14ac:dyDescent="0.3">
      <c r="A1" s="9" t="s">
        <v>33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</row>
    <row r="2" spans="1:13" ht="15.6" x14ac:dyDescent="0.3">
      <c r="A2" s="11" t="s">
        <v>34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</row>
    <row r="3" spans="1:13" s="5" customFormat="1" ht="75" customHeight="1" x14ac:dyDescent="0.3">
      <c r="A3" s="6" t="s">
        <v>0</v>
      </c>
      <c r="B3" s="8">
        <v>45516</v>
      </c>
      <c r="C3" s="8">
        <v>45517</v>
      </c>
      <c r="D3" s="8">
        <v>45518</v>
      </c>
      <c r="E3" s="8">
        <v>45519</v>
      </c>
      <c r="F3" s="8">
        <v>45520</v>
      </c>
      <c r="G3" s="8">
        <v>45521</v>
      </c>
      <c r="H3" s="8">
        <v>45523</v>
      </c>
      <c r="I3" s="8">
        <v>45524</v>
      </c>
      <c r="J3" s="8">
        <v>45525</v>
      </c>
      <c r="K3" s="8">
        <v>45526</v>
      </c>
      <c r="L3" s="8">
        <v>45527</v>
      </c>
      <c r="M3" s="7" t="s">
        <v>32</v>
      </c>
    </row>
    <row r="4" spans="1:13" x14ac:dyDescent="0.3">
      <c r="A4" s="3" t="s">
        <v>35</v>
      </c>
      <c r="B4" s="2">
        <v>6217</v>
      </c>
      <c r="C4" s="2">
        <v>373</v>
      </c>
      <c r="D4" s="2">
        <v>805</v>
      </c>
      <c r="E4" s="2">
        <v>352</v>
      </c>
      <c r="F4" s="2">
        <v>129</v>
      </c>
      <c r="G4" s="2"/>
      <c r="H4" s="2">
        <v>203</v>
      </c>
      <c r="I4" s="2">
        <v>106</v>
      </c>
      <c r="J4" s="2">
        <v>72</v>
      </c>
      <c r="K4" s="2">
        <v>59</v>
      </c>
      <c r="L4" s="2"/>
      <c r="M4" s="1">
        <f>SUM(B4:L4)</f>
        <v>8316</v>
      </c>
    </row>
    <row r="5" spans="1:13" x14ac:dyDescent="0.3">
      <c r="A5" s="3" t="s">
        <v>1</v>
      </c>
      <c r="B5" s="2">
        <v>880</v>
      </c>
      <c r="C5" s="2">
        <v>739</v>
      </c>
      <c r="D5" s="2">
        <v>717</v>
      </c>
      <c r="E5" s="2">
        <v>782</v>
      </c>
      <c r="F5" s="2">
        <v>754</v>
      </c>
      <c r="G5" s="2">
        <v>675</v>
      </c>
      <c r="H5" s="2">
        <v>546</v>
      </c>
      <c r="I5" s="2">
        <v>547</v>
      </c>
      <c r="J5" s="2">
        <v>538</v>
      </c>
      <c r="K5" s="2">
        <v>609</v>
      </c>
      <c r="L5" s="2">
        <v>874</v>
      </c>
      <c r="M5" s="1">
        <f>SUM(B5:L5)</f>
        <v>7661</v>
      </c>
    </row>
    <row r="6" spans="1:13" x14ac:dyDescent="0.3">
      <c r="A6" s="3" t="s">
        <v>2</v>
      </c>
      <c r="B6" s="2"/>
      <c r="C6" s="2"/>
      <c r="D6" s="2"/>
      <c r="E6" s="2"/>
      <c r="F6" s="2"/>
      <c r="G6" s="2">
        <v>143</v>
      </c>
      <c r="H6" s="2">
        <v>65</v>
      </c>
      <c r="I6" s="2">
        <v>72</v>
      </c>
      <c r="J6" s="2">
        <v>56</v>
      </c>
      <c r="K6" s="2">
        <v>66</v>
      </c>
      <c r="L6" s="2">
        <v>89</v>
      </c>
      <c r="M6" s="1">
        <f>SUM(B6:L6)</f>
        <v>491</v>
      </c>
    </row>
    <row r="7" spans="1:13" x14ac:dyDescent="0.3">
      <c r="A7" s="3" t="s">
        <v>3</v>
      </c>
      <c r="B7" s="2">
        <v>956</v>
      </c>
      <c r="C7" s="2">
        <v>886</v>
      </c>
      <c r="D7" s="2">
        <v>772</v>
      </c>
      <c r="E7" s="2">
        <v>745</v>
      </c>
      <c r="F7" s="2">
        <v>762</v>
      </c>
      <c r="G7" s="2">
        <v>991</v>
      </c>
      <c r="H7" s="2">
        <v>683</v>
      </c>
      <c r="I7" s="2">
        <v>569</v>
      </c>
      <c r="J7" s="2">
        <v>577</v>
      </c>
      <c r="K7" s="2">
        <v>564</v>
      </c>
      <c r="L7" s="2">
        <v>924</v>
      </c>
      <c r="M7" s="1">
        <f>SUM(B7:L7)</f>
        <v>8429</v>
      </c>
    </row>
    <row r="8" spans="1:13" x14ac:dyDescent="0.3">
      <c r="A8" s="3" t="s">
        <v>4</v>
      </c>
      <c r="B8" s="2">
        <v>854</v>
      </c>
      <c r="C8" s="2">
        <v>739</v>
      </c>
      <c r="D8" s="2">
        <v>667</v>
      </c>
      <c r="E8" s="2">
        <v>716</v>
      </c>
      <c r="F8" s="2">
        <v>784</v>
      </c>
      <c r="G8" s="2">
        <v>903</v>
      </c>
      <c r="H8" s="2">
        <v>594</v>
      </c>
      <c r="I8" s="2">
        <v>525</v>
      </c>
      <c r="J8" s="2">
        <v>544</v>
      </c>
      <c r="K8" s="2">
        <v>529</v>
      </c>
      <c r="L8" s="2">
        <v>805</v>
      </c>
      <c r="M8" s="1">
        <f>SUM(B8:L8)</f>
        <v>7660</v>
      </c>
    </row>
    <row r="9" spans="1:13" x14ac:dyDescent="0.3">
      <c r="A9" s="3" t="s">
        <v>5</v>
      </c>
      <c r="B9" s="2">
        <v>917</v>
      </c>
      <c r="C9" s="2">
        <v>706</v>
      </c>
      <c r="D9" s="2">
        <v>720</v>
      </c>
      <c r="E9" s="2">
        <v>647</v>
      </c>
      <c r="F9" s="2">
        <v>579</v>
      </c>
      <c r="G9" s="2">
        <v>576</v>
      </c>
      <c r="H9" s="2">
        <v>547</v>
      </c>
      <c r="I9" s="2">
        <v>488</v>
      </c>
      <c r="J9" s="2">
        <v>603</v>
      </c>
      <c r="K9" s="2">
        <v>591</v>
      </c>
      <c r="L9" s="2">
        <v>1012</v>
      </c>
      <c r="M9" s="1">
        <f>SUM(B9:L9)</f>
        <v>7386</v>
      </c>
    </row>
    <row r="10" spans="1:13" x14ac:dyDescent="0.3">
      <c r="A10" s="3" t="s">
        <v>6</v>
      </c>
      <c r="B10" s="2">
        <v>1223</v>
      </c>
      <c r="C10" s="2">
        <v>1117</v>
      </c>
      <c r="D10" s="2">
        <v>992</v>
      </c>
      <c r="E10" s="2">
        <v>863</v>
      </c>
      <c r="F10" s="2">
        <v>951</v>
      </c>
      <c r="G10" s="2">
        <v>1037</v>
      </c>
      <c r="H10" s="2">
        <v>758</v>
      </c>
      <c r="I10" s="2">
        <v>737</v>
      </c>
      <c r="J10" s="2">
        <v>695</v>
      </c>
      <c r="K10" s="2">
        <v>774</v>
      </c>
      <c r="L10" s="2">
        <v>1288</v>
      </c>
      <c r="M10" s="1">
        <f>SUM(B10:L10)</f>
        <v>10435</v>
      </c>
    </row>
    <row r="11" spans="1:13" x14ac:dyDescent="0.3">
      <c r="A11" s="3" t="s">
        <v>7</v>
      </c>
      <c r="B11" s="2">
        <v>643</v>
      </c>
      <c r="C11" s="2">
        <v>541</v>
      </c>
      <c r="D11" s="2">
        <v>427</v>
      </c>
      <c r="E11" s="2">
        <v>358</v>
      </c>
      <c r="F11" s="2">
        <v>342</v>
      </c>
      <c r="G11" s="2">
        <v>320</v>
      </c>
      <c r="H11" s="2">
        <v>239</v>
      </c>
      <c r="I11" s="2">
        <v>217</v>
      </c>
      <c r="J11" s="2">
        <v>185</v>
      </c>
      <c r="K11" s="2">
        <v>212</v>
      </c>
      <c r="L11" s="2">
        <v>303</v>
      </c>
      <c r="M11" s="1">
        <f>SUM(B11:L11)</f>
        <v>3787</v>
      </c>
    </row>
    <row r="12" spans="1:13" x14ac:dyDescent="0.3">
      <c r="A12" s="3" t="s">
        <v>8</v>
      </c>
      <c r="B12" s="2"/>
      <c r="C12" s="2"/>
      <c r="D12" s="2"/>
      <c r="E12" s="2"/>
      <c r="F12" s="2"/>
      <c r="G12" s="2"/>
      <c r="H12" s="2"/>
      <c r="I12" s="2">
        <v>87</v>
      </c>
      <c r="J12" s="2">
        <v>123</v>
      </c>
      <c r="K12" s="2">
        <v>153</v>
      </c>
      <c r="L12" s="2">
        <v>207</v>
      </c>
      <c r="M12" s="1">
        <f>SUM(B12:L12)</f>
        <v>570</v>
      </c>
    </row>
    <row r="13" spans="1:13" x14ac:dyDescent="0.3">
      <c r="A13" s="3" t="s">
        <v>9</v>
      </c>
      <c r="B13" s="2"/>
      <c r="C13" s="2">
        <v>19</v>
      </c>
      <c r="D13" s="2">
        <v>47</v>
      </c>
      <c r="E13" s="2">
        <v>47</v>
      </c>
      <c r="F13" s="2">
        <v>55</v>
      </c>
      <c r="G13" s="2"/>
      <c r="H13" s="2">
        <v>19</v>
      </c>
      <c r="I13" s="2">
        <v>129</v>
      </c>
      <c r="J13" s="2">
        <v>203</v>
      </c>
      <c r="K13" s="2">
        <v>94</v>
      </c>
      <c r="L13" s="2">
        <v>68</v>
      </c>
      <c r="M13" s="1">
        <f>SUM(B13:L13)</f>
        <v>681</v>
      </c>
    </row>
    <row r="14" spans="1:13" x14ac:dyDescent="0.3">
      <c r="A14" s="3" t="s">
        <v>10</v>
      </c>
      <c r="B14" s="2"/>
      <c r="C14" s="2"/>
      <c r="D14" s="2"/>
      <c r="E14" s="2">
        <v>73</v>
      </c>
      <c r="F14" s="2">
        <v>101</v>
      </c>
      <c r="G14" s="2"/>
      <c r="H14" s="2">
        <v>186</v>
      </c>
      <c r="I14" s="2">
        <v>454</v>
      </c>
      <c r="J14" s="2">
        <v>166</v>
      </c>
      <c r="K14" s="2">
        <v>20</v>
      </c>
      <c r="L14" s="2">
        <v>219</v>
      </c>
      <c r="M14" s="1">
        <f>SUM(B14:L14)</f>
        <v>1219</v>
      </c>
    </row>
    <row r="15" spans="1:13" x14ac:dyDescent="0.3">
      <c r="A15" s="3" t="s">
        <v>11</v>
      </c>
      <c r="B15" s="2"/>
      <c r="C15" s="2"/>
      <c r="D15" s="2"/>
      <c r="E15" s="2"/>
      <c r="F15" s="2"/>
      <c r="G15" s="2"/>
      <c r="H15" s="2"/>
      <c r="I15" s="2">
        <v>23</v>
      </c>
      <c r="J15" s="2">
        <v>189</v>
      </c>
      <c r="K15" s="2">
        <v>92</v>
      </c>
      <c r="L15" s="2">
        <v>105</v>
      </c>
      <c r="M15" s="1">
        <f>SUM(B15:L15)</f>
        <v>409</v>
      </c>
    </row>
    <row r="16" spans="1:13" x14ac:dyDescent="0.3">
      <c r="A16" s="3" t="s">
        <v>12</v>
      </c>
      <c r="B16" s="2">
        <v>102</v>
      </c>
      <c r="C16" s="2">
        <v>236</v>
      </c>
      <c r="D16" s="2">
        <v>30</v>
      </c>
      <c r="E16" s="2">
        <v>109</v>
      </c>
      <c r="F16" s="2">
        <v>9</v>
      </c>
      <c r="G16" s="2"/>
      <c r="H16" s="2">
        <v>364</v>
      </c>
      <c r="I16" s="2">
        <v>35</v>
      </c>
      <c r="J16" s="2">
        <v>211</v>
      </c>
      <c r="K16" s="2">
        <v>125</v>
      </c>
      <c r="L16" s="2">
        <v>219</v>
      </c>
      <c r="M16" s="1">
        <f>SUM(B16:L16)</f>
        <v>1440</v>
      </c>
    </row>
    <row r="17" spans="1:13" x14ac:dyDescent="0.3">
      <c r="A17" s="3" t="s">
        <v>13</v>
      </c>
      <c r="B17" s="2"/>
      <c r="C17" s="2"/>
      <c r="D17" s="2"/>
      <c r="E17" s="2"/>
      <c r="F17" s="2"/>
      <c r="G17" s="2"/>
      <c r="H17" s="2">
        <v>314</v>
      </c>
      <c r="I17" s="2">
        <v>91</v>
      </c>
      <c r="J17" s="2">
        <v>120</v>
      </c>
      <c r="K17" s="2">
        <v>167</v>
      </c>
      <c r="L17" s="2">
        <v>67</v>
      </c>
      <c r="M17" s="1">
        <f>SUM(B17:L17)</f>
        <v>759</v>
      </c>
    </row>
    <row r="18" spans="1:13" x14ac:dyDescent="0.3">
      <c r="A18" s="3" t="s">
        <v>14</v>
      </c>
      <c r="B18" s="2"/>
      <c r="C18" s="2"/>
      <c r="D18" s="2"/>
      <c r="E18" s="2">
        <v>2</v>
      </c>
      <c r="F18" s="2">
        <v>185</v>
      </c>
      <c r="G18" s="2"/>
      <c r="H18" s="2">
        <v>16</v>
      </c>
      <c r="I18" s="2">
        <v>143</v>
      </c>
      <c r="J18" s="2">
        <v>223</v>
      </c>
      <c r="K18" s="2">
        <v>56</v>
      </c>
      <c r="L18" s="2">
        <v>6</v>
      </c>
      <c r="M18" s="1">
        <f>SUM(B18:L18)</f>
        <v>631</v>
      </c>
    </row>
    <row r="19" spans="1:13" x14ac:dyDescent="0.3">
      <c r="A19" s="3" t="s">
        <v>15</v>
      </c>
      <c r="B19" s="2"/>
      <c r="C19" s="2">
        <v>106</v>
      </c>
      <c r="D19" s="2">
        <v>68</v>
      </c>
      <c r="E19" s="2">
        <v>73</v>
      </c>
      <c r="F19" s="2">
        <v>15</v>
      </c>
      <c r="G19" s="2"/>
      <c r="H19" s="2">
        <v>8</v>
      </c>
      <c r="I19" s="2">
        <v>53</v>
      </c>
      <c r="J19" s="2">
        <v>67</v>
      </c>
      <c r="K19" s="2">
        <v>136</v>
      </c>
      <c r="L19" s="2">
        <v>57</v>
      </c>
      <c r="M19" s="1">
        <f>SUM(B19:L19)</f>
        <v>583</v>
      </c>
    </row>
    <row r="20" spans="1:13" x14ac:dyDescent="0.3">
      <c r="A20" s="3" t="s">
        <v>16</v>
      </c>
      <c r="B20" s="2"/>
      <c r="C20" s="2">
        <v>60</v>
      </c>
      <c r="D20" s="2">
        <v>89</v>
      </c>
      <c r="E20" s="2">
        <v>94</v>
      </c>
      <c r="F20" s="2">
        <v>30</v>
      </c>
      <c r="G20" s="2"/>
      <c r="H20" s="2"/>
      <c r="I20" s="2"/>
      <c r="J20" s="2"/>
      <c r="K20" s="2"/>
      <c r="L20" s="2"/>
      <c r="M20" s="1">
        <f>SUM(B20:L20)</f>
        <v>273</v>
      </c>
    </row>
    <row r="21" spans="1:13" x14ac:dyDescent="0.3">
      <c r="A21" s="3" t="s">
        <v>17</v>
      </c>
      <c r="B21" s="2">
        <v>175</v>
      </c>
      <c r="C21" s="2">
        <v>135</v>
      </c>
      <c r="D21" s="2">
        <v>149</v>
      </c>
      <c r="E21" s="2">
        <v>88</v>
      </c>
      <c r="F21" s="2">
        <v>60</v>
      </c>
      <c r="G21" s="2"/>
      <c r="H21" s="2">
        <v>80</v>
      </c>
      <c r="I21" s="2">
        <v>143</v>
      </c>
      <c r="J21" s="2">
        <v>36</v>
      </c>
      <c r="K21" s="2"/>
      <c r="L21" s="2"/>
      <c r="M21" s="1">
        <f>SUM(B21:L21)</f>
        <v>866</v>
      </c>
    </row>
    <row r="22" spans="1:13" x14ac:dyDescent="0.3">
      <c r="A22" s="3" t="s">
        <v>18</v>
      </c>
      <c r="B22" s="2"/>
      <c r="C22" s="2">
        <v>58</v>
      </c>
      <c r="D22" s="2">
        <v>28</v>
      </c>
      <c r="E22" s="2">
        <v>179</v>
      </c>
      <c r="F22" s="2">
        <v>9</v>
      </c>
      <c r="G22" s="2"/>
      <c r="H22" s="2"/>
      <c r="I22" s="2">
        <v>494</v>
      </c>
      <c r="J22" s="2">
        <v>210</v>
      </c>
      <c r="K22" s="2">
        <v>14</v>
      </c>
      <c r="L22" s="2">
        <v>37</v>
      </c>
      <c r="M22" s="1">
        <f>SUM(B22:L22)</f>
        <v>1029</v>
      </c>
    </row>
    <row r="23" spans="1:13" x14ac:dyDescent="0.3">
      <c r="A23" s="3" t="s">
        <v>19</v>
      </c>
      <c r="B23" s="2"/>
      <c r="C23" s="2"/>
      <c r="D23" s="2"/>
      <c r="E23" s="2"/>
      <c r="F23" s="2"/>
      <c r="G23" s="2"/>
      <c r="H23" s="2">
        <v>132</v>
      </c>
      <c r="I23" s="2">
        <v>268</v>
      </c>
      <c r="J23" s="2">
        <v>114</v>
      </c>
      <c r="K23" s="2">
        <v>72</v>
      </c>
      <c r="L23" s="2">
        <v>376</v>
      </c>
      <c r="M23" s="1">
        <f>SUM(B23:L23)</f>
        <v>962</v>
      </c>
    </row>
    <row r="24" spans="1:13" x14ac:dyDescent="0.3">
      <c r="A24" s="3" t="s">
        <v>20</v>
      </c>
      <c r="B24" s="2">
        <v>2</v>
      </c>
      <c r="C24" s="2">
        <v>65</v>
      </c>
      <c r="D24" s="2">
        <v>27</v>
      </c>
      <c r="E24" s="2"/>
      <c r="F24" s="2"/>
      <c r="G24" s="2"/>
      <c r="H24" s="2">
        <v>108</v>
      </c>
      <c r="I24" s="2">
        <v>34</v>
      </c>
      <c r="J24" s="2">
        <v>62</v>
      </c>
      <c r="K24" s="2">
        <v>87</v>
      </c>
      <c r="L24" s="2"/>
      <c r="M24" s="1">
        <f>SUM(B24:L24)</f>
        <v>385</v>
      </c>
    </row>
    <row r="25" spans="1:13" x14ac:dyDescent="0.3">
      <c r="A25" s="3" t="s">
        <v>21</v>
      </c>
      <c r="B25" s="2">
        <v>34</v>
      </c>
      <c r="C25" s="2">
        <v>201</v>
      </c>
      <c r="D25" s="2">
        <v>71</v>
      </c>
      <c r="E25" s="2">
        <v>124</v>
      </c>
      <c r="F25" s="2">
        <v>9</v>
      </c>
      <c r="G25" s="2"/>
      <c r="H25" s="2">
        <v>53</v>
      </c>
      <c r="I25" s="2">
        <v>192</v>
      </c>
      <c r="J25" s="2">
        <v>59</v>
      </c>
      <c r="K25" s="2">
        <v>155</v>
      </c>
      <c r="L25" s="2">
        <v>57</v>
      </c>
      <c r="M25" s="1">
        <f>SUM(B25:L25)</f>
        <v>955</v>
      </c>
    </row>
    <row r="26" spans="1:13" x14ac:dyDescent="0.3">
      <c r="A26" s="3" t="s">
        <v>22</v>
      </c>
      <c r="B26" s="2"/>
      <c r="C26" s="2"/>
      <c r="D26" s="2"/>
      <c r="E26" s="2"/>
      <c r="F26" s="2"/>
      <c r="G26" s="2"/>
      <c r="H26" s="2">
        <v>82</v>
      </c>
      <c r="I26" s="2">
        <v>92</v>
      </c>
      <c r="J26" s="2">
        <v>66</v>
      </c>
      <c r="K26" s="2">
        <v>185</v>
      </c>
      <c r="L26" s="2">
        <v>31</v>
      </c>
      <c r="M26" s="1">
        <f>SUM(B26:L26)</f>
        <v>456</v>
      </c>
    </row>
    <row r="27" spans="1:13" x14ac:dyDescent="0.3">
      <c r="A27" s="3" t="s">
        <v>23</v>
      </c>
      <c r="B27" s="2"/>
      <c r="C27" s="2"/>
      <c r="D27" s="2"/>
      <c r="E27" s="2"/>
      <c r="F27" s="2"/>
      <c r="G27" s="2"/>
      <c r="H27" s="2"/>
      <c r="I27" s="2"/>
      <c r="J27" s="2">
        <v>77</v>
      </c>
      <c r="K27" s="2">
        <v>37</v>
      </c>
      <c r="L27" s="2"/>
      <c r="M27" s="1">
        <f>SUM(B27:L27)</f>
        <v>114</v>
      </c>
    </row>
    <row r="28" spans="1:13" x14ac:dyDescent="0.3">
      <c r="A28" s="3" t="s">
        <v>24</v>
      </c>
      <c r="B28" s="2">
        <v>14</v>
      </c>
      <c r="C28" s="2">
        <v>79</v>
      </c>
      <c r="D28" s="2">
        <v>80</v>
      </c>
      <c r="E28" s="2">
        <v>42</v>
      </c>
      <c r="F28" s="2">
        <v>12</v>
      </c>
      <c r="G28" s="2"/>
      <c r="H28" s="2">
        <v>21</v>
      </c>
      <c r="I28" s="2">
        <v>276</v>
      </c>
      <c r="J28" s="2">
        <v>213</v>
      </c>
      <c r="K28" s="2">
        <v>41</v>
      </c>
      <c r="L28" s="2"/>
      <c r="M28" s="1">
        <f>SUM(B28:L28)</f>
        <v>778</v>
      </c>
    </row>
    <row r="29" spans="1:13" x14ac:dyDescent="0.3">
      <c r="A29" s="3" t="s">
        <v>25</v>
      </c>
      <c r="B29" s="2"/>
      <c r="C29" s="2"/>
      <c r="D29" s="2"/>
      <c r="E29" s="2"/>
      <c r="F29" s="2"/>
      <c r="G29" s="2"/>
      <c r="H29" s="2">
        <v>91</v>
      </c>
      <c r="I29" s="2">
        <v>225</v>
      </c>
      <c r="J29" s="2">
        <v>134</v>
      </c>
      <c r="K29" s="2">
        <v>91</v>
      </c>
      <c r="L29" s="2">
        <v>17</v>
      </c>
      <c r="M29" s="1">
        <f>SUM(B29:L29)</f>
        <v>558</v>
      </c>
    </row>
    <row r="30" spans="1:13" x14ac:dyDescent="0.3">
      <c r="A30" s="3" t="s">
        <v>26</v>
      </c>
      <c r="B30" s="2"/>
      <c r="C30" s="2"/>
      <c r="D30" s="2">
        <v>156</v>
      </c>
      <c r="E30" s="2">
        <v>50</v>
      </c>
      <c r="F30" s="2"/>
      <c r="G30" s="2"/>
      <c r="H30" s="2">
        <v>9</v>
      </c>
      <c r="I30" s="2">
        <v>11</v>
      </c>
      <c r="J30" s="2">
        <v>102</v>
      </c>
      <c r="K30" s="2">
        <v>44</v>
      </c>
      <c r="L30" s="2">
        <v>34</v>
      </c>
      <c r="M30" s="1">
        <f>SUM(B30:L30)</f>
        <v>406</v>
      </c>
    </row>
    <row r="31" spans="1:13" x14ac:dyDescent="0.3">
      <c r="A31" s="3" t="s">
        <v>27</v>
      </c>
      <c r="B31" s="2">
        <v>115</v>
      </c>
      <c r="C31" s="2">
        <v>95</v>
      </c>
      <c r="D31" s="2">
        <v>88</v>
      </c>
      <c r="E31" s="2">
        <v>107</v>
      </c>
      <c r="F31" s="2">
        <v>136</v>
      </c>
      <c r="G31" s="2">
        <v>113</v>
      </c>
      <c r="H31" s="2">
        <v>58</v>
      </c>
      <c r="I31" s="2">
        <v>91</v>
      </c>
      <c r="J31" s="2">
        <v>73</v>
      </c>
      <c r="K31" s="2">
        <v>79</v>
      </c>
      <c r="L31" s="2">
        <v>157</v>
      </c>
      <c r="M31" s="1">
        <f>SUM(B31:L31)</f>
        <v>1112</v>
      </c>
    </row>
    <row r="32" spans="1:13" x14ac:dyDescent="0.3">
      <c r="A32" s="3" t="s">
        <v>28</v>
      </c>
      <c r="B32" s="2">
        <v>828</v>
      </c>
      <c r="C32" s="2">
        <v>657</v>
      </c>
      <c r="D32" s="2">
        <v>568</v>
      </c>
      <c r="E32" s="2">
        <v>537</v>
      </c>
      <c r="F32" s="2">
        <v>648</v>
      </c>
      <c r="G32" s="2">
        <v>694</v>
      </c>
      <c r="H32" s="2">
        <v>464</v>
      </c>
      <c r="I32" s="2">
        <v>419</v>
      </c>
      <c r="J32" s="2">
        <v>375</v>
      </c>
      <c r="K32" s="2">
        <v>414</v>
      </c>
      <c r="L32" s="2">
        <v>692</v>
      </c>
      <c r="M32" s="1">
        <f>SUM(B32:L32)</f>
        <v>6296</v>
      </c>
    </row>
    <row r="33" spans="1:13" x14ac:dyDescent="0.3">
      <c r="A33" s="3" t="s">
        <v>29</v>
      </c>
      <c r="B33" s="2"/>
      <c r="C33" s="2"/>
      <c r="D33" s="2"/>
      <c r="E33" s="2"/>
      <c r="F33" s="2"/>
      <c r="G33" s="2">
        <v>532</v>
      </c>
      <c r="H33" s="2"/>
      <c r="I33" s="2"/>
      <c r="J33" s="2"/>
      <c r="K33" s="2"/>
      <c r="L33" s="2"/>
      <c r="M33" s="1">
        <f>SUM(B33:L33)</f>
        <v>532</v>
      </c>
    </row>
    <row r="34" spans="1:13" x14ac:dyDescent="0.3">
      <c r="A34" s="3" t="s">
        <v>30</v>
      </c>
      <c r="B34" s="2">
        <v>175</v>
      </c>
      <c r="C34" s="2">
        <v>118</v>
      </c>
      <c r="D34" s="2">
        <v>104</v>
      </c>
      <c r="E34" s="2">
        <v>97</v>
      </c>
      <c r="F34" s="2">
        <v>134</v>
      </c>
      <c r="G34" s="2">
        <v>125</v>
      </c>
      <c r="H34" s="2">
        <v>67</v>
      </c>
      <c r="I34" s="2">
        <v>71</v>
      </c>
      <c r="J34" s="2">
        <v>61</v>
      </c>
      <c r="K34" s="2">
        <v>64</v>
      </c>
      <c r="L34" s="2">
        <v>121</v>
      </c>
      <c r="M34" s="1">
        <f>SUM(B34:L34)</f>
        <v>1137</v>
      </c>
    </row>
    <row r="35" spans="1:13" x14ac:dyDescent="0.3">
      <c r="A35" s="3" t="s">
        <v>31</v>
      </c>
      <c r="B35" s="2">
        <v>655</v>
      </c>
      <c r="C35" s="2">
        <v>501</v>
      </c>
      <c r="D35" s="2">
        <v>467</v>
      </c>
      <c r="E35" s="2">
        <v>463</v>
      </c>
      <c r="F35" s="2">
        <v>600</v>
      </c>
      <c r="G35" s="2">
        <v>850</v>
      </c>
      <c r="H35" s="2">
        <v>473</v>
      </c>
      <c r="I35" s="2">
        <v>460</v>
      </c>
      <c r="J35" s="2">
        <v>413</v>
      </c>
      <c r="K35" s="2">
        <v>442</v>
      </c>
      <c r="L35" s="2">
        <v>805</v>
      </c>
      <c r="M35" s="1">
        <f>SUM(B35:L35)</f>
        <v>6129</v>
      </c>
    </row>
    <row r="36" spans="1:13" x14ac:dyDescent="0.3">
      <c r="A36" s="4" t="s">
        <v>32</v>
      </c>
      <c r="B36" s="1">
        <f t="shared" ref="B36:M36" si="0">SUBTOTAL(9,B4:B35)</f>
        <v>13790</v>
      </c>
      <c r="C36" s="1">
        <f t="shared" si="0"/>
        <v>7431</v>
      </c>
      <c r="D36" s="1">
        <f t="shared" si="0"/>
        <v>7072</v>
      </c>
      <c r="E36" s="1">
        <f t="shared" si="0"/>
        <v>6548</v>
      </c>
      <c r="F36" s="1">
        <f t="shared" si="0"/>
        <v>6304</v>
      </c>
      <c r="G36" s="1">
        <f t="shared" si="0"/>
        <v>6959</v>
      </c>
      <c r="H36" s="1">
        <f t="shared" si="0"/>
        <v>6180</v>
      </c>
      <c r="I36" s="1">
        <f t="shared" si="0"/>
        <v>7052</v>
      </c>
      <c r="J36" s="1">
        <f t="shared" si="0"/>
        <v>6567</v>
      </c>
      <c r="K36" s="1">
        <f t="shared" si="0"/>
        <v>5972</v>
      </c>
      <c r="L36" s="1">
        <f t="shared" si="0"/>
        <v>8570</v>
      </c>
      <c r="M36" s="1">
        <f t="shared" si="0"/>
        <v>82445</v>
      </c>
    </row>
  </sheetData>
  <mergeCells count="2">
    <mergeCell ref="A1:M1"/>
    <mergeCell ref="A2:M2"/>
  </mergeCells>
  <printOptions horizontalCentered="1" gridLines="1"/>
  <pageMargins left="0.3968253968253968" right="0.3968253968253968" top="0.59523809523809523" bottom="0.59523809523809523" header="0.3" footer="0.3"/>
  <pageSetup paperSize="9" scale="76" orientation="landscape" r:id="rId1"/>
  <headerFooter>
    <oddHeader xml:space="preserve">&amp;L&amp;"Tahoma,Bold"&amp;14 &amp;R&amp;"Tahoma,Bold"&amp;12 </oddHeader>
    <oddFooter>&amp;LFriday 23 August 2024&amp;R&amp;Z&amp;F&amp;CPage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>Northern Territory Government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Ramachandra Myuran</dc:creator>
  <cp:lastModifiedBy>Jordan Burgess</cp:lastModifiedBy>
  <dcterms:created xsi:type="dcterms:W3CDTF">2024-08-23T09:40:26Z</dcterms:created>
  <dcterms:modified xsi:type="dcterms:W3CDTF">2024-08-23T09:49:37Z</dcterms:modified>
</cp:coreProperties>
</file>