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RUSK\Desktop\docs\"/>
    </mc:Choice>
  </mc:AlternateContent>
  <xr:revisionPtr revIDLastSave="0" documentId="13_ncr:1_{E547DD20-5BA9-4F8D-8E57-ABFA4A44E6D5}"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entity details" sheetId="8" r:id="rId2"/>
    <sheet name="expenditure" sheetId="5" r:id="rId3"/>
  </sheets>
  <definedNames>
    <definedName name="date_election">instructions!$C$33</definedName>
    <definedName name="return_name">instructions!$A$9</definedName>
    <definedName name="return_num">instructions!$D$43</definedName>
    <definedName name="return_row">instructions!$E$43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9" i="4"/>
  <c r="A1" i="5" l="1"/>
  <c r="F28" i="5" l="1"/>
  <c r="A21" i="4" l="1"/>
  <c r="F4" i="5" l="1"/>
  <c r="A11" i="4"/>
  <c r="A1" i="8" l="1"/>
</calcChain>
</file>

<file path=xl/sharedStrings.xml><?xml version="1.0" encoding="utf-8"?>
<sst xmlns="http://schemas.openxmlformats.org/spreadsheetml/2006/main" count="75" uniqueCount="68">
  <si>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</si>
  <si>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</si>
  <si>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</si>
  <si>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</si>
  <si>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</si>
  <si>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</si>
  <si>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</si>
  <si>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t>Daytime contact number:</t>
  </si>
  <si>
    <t>Email address:</t>
  </si>
  <si>
    <t>This return must be submitted from this email address, or the email address above.</t>
  </si>
  <si>
    <t>This return must be submitted from this email address, or the email address below.</t>
  </si>
  <si>
    <r>
      <t xml:space="preserve">Telephone:  08 8999 5000 or </t>
    </r>
    <r>
      <rPr>
        <b/>
        <sz val="10"/>
        <color indexed="8"/>
        <rFont val="Tahoma"/>
        <family val="2"/>
      </rPr>
      <t>1800 MYVOTE</t>
    </r>
  </si>
  <si>
    <t>Postal address:</t>
  </si>
  <si>
    <t>Suburb/locality:</t>
  </si>
  <si>
    <t>Postcode:</t>
  </si>
  <si>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</si>
  <si>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</si>
  <si>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</si>
  <si>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</si>
  <si>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</si>
  <si>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</si>
  <si>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</si>
  <si>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</si>
  <si>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Electoral expenditure incurred during the capped expenditure period, 
that is from 1 January until 30 days after election day.</t>
  </si>
  <si>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</si>
  <si>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</si>
  <si>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</si>
  <si>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</si>
  <si>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</si>
  <si>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</si>
  <si>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</si>
  <si>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</si>
  <si>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</si>
  <si>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Capacity/position:</t>
  </si>
  <si>
    <t>(Leave blank if completing your own return.)</t>
  </si>
  <si>
    <t>Name of organisation:</t>
  </si>
  <si>
    <t>Who completes this return?</t>
  </si>
  <si>
    <t>What is electoral expenditure?</t>
  </si>
  <si>
    <t>Only those categories of expenditure listed on the "expenditure" tab.</t>
  </si>
  <si>
    <t>If entity is a person:</t>
  </si>
  <si>
    <t>If entity is an organisation:</t>
  </si>
  <si>
    <t>Election expenditure</t>
  </si>
  <si>
    <t>Information in this form will be published on the NTEC website as soon as practicable after it is received by the NTEC, as required by section 224 of the Electoral Act.</t>
  </si>
  <si>
    <t>1. Entity details</t>
  </si>
  <si>
    <t>2. Entity contact details</t>
  </si>
  <si>
    <t>3. Details of person completing this return (If entity is an organisation)</t>
  </si>
  <si>
    <t>4. Certification</t>
  </si>
  <si>
    <t>Legislative requirements</t>
  </si>
  <si>
    <t>184 Appointment of reporting agent</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</si>
  <si>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</si>
  <si>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176A Meaning of electoral expenditure</t>
  </si>
  <si>
    <t>200 Returns of electoral expenditure</t>
  </si>
  <si>
    <t>201 Nil returns</t>
  </si>
  <si>
    <t>203A Capped expenditure period</t>
  </si>
  <si>
    <t>215 Offences</t>
  </si>
  <si>
    <t>Election date:</t>
  </si>
  <si>
    <t>Total</t>
  </si>
  <si>
    <t>Any person or organisation, other than a registered party, candidate or associated entity, who incurs electoral expenditure of $200 or more during the disclosure period for an election.</t>
  </si>
  <si>
    <t>https://ntec.nt.gov.au/financial-disclosure/forms-and-resources</t>
  </si>
  <si>
    <t>Email: disclosure.ntec@nt.gov.au</t>
  </si>
  <si>
    <t>Web: www.ntec.nt.gov.au</t>
  </si>
  <si>
    <t>Design and production expenses for all printed advertisements and materials.</t>
  </si>
  <si>
    <t>Direct mail advertising including associated expenditure</t>
  </si>
  <si>
    <t>Opinion poll and research costs</t>
  </si>
  <si>
    <t>Examples</t>
  </si>
  <si>
    <t>Printed: HTV cards, flyers, corflutes, signage, car decals.  
Non-printed: TV, radio, newspaper, magazine, cinema, mass SMS</t>
  </si>
  <si>
    <t>Design and production expenses for all non-printed advertisements and materials; all staff expenses.</t>
  </si>
  <si>
    <t>Publishing, broadcasting, distribution, and display expenses for electoral advertisements and materials; event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</si>
</sst>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 yyyy"/>
    <numFmt numFmtId="166" formatCode="[$-F800]dddd\,\ mmmm\ dd\,\ yyyy"/>
  </numFmts>
  <fonts count="18"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
      <b/>
      <i/>
      <sz val="11"/>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02">
    <xf numFmtId="0" fontId="0" fillId="0" borderId="0" xfId="0"/>
    <xf numFmtId="0" fontId="5"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center"/>
    </xf>
    <xf numFmtId="164" fontId="5" fillId="5" borderId="9" xfId="0" applyNumberFormat="1" applyFont="1" applyFill="1" applyBorder="1" applyAlignment="1" applyProtection="1">
      <alignment horizontal="center" vertical="center"/>
      <protection locked="0"/>
    </xf>
    <xf numFmtId="49" fontId="5" fillId="6" borderId="9" xfId="0" applyNumberFormat="1" applyFont="1" applyFill="1" applyBorder="1" applyAlignment="1" applyProtection="1">
      <alignment horizontal="left" vertical="center"/>
      <protection locked="0"/>
    </xf>
    <xf numFmtId="0" fontId="5" fillId="4" borderId="0" xfId="0" applyFont="1" applyFill="1" applyAlignment="1">
      <alignment vertical="center" wrapText="1"/>
    </xf>
    <xf numFmtId="0" fontId="6" fillId="0" borderId="0" xfId="0" applyFont="1" applyAlignment="1">
      <alignment vertical="center" wrapText="1"/>
    </xf>
    <xf numFmtId="0" fontId="7" fillId="0" borderId="0" xfId="0" applyFont="1"/>
    <xf numFmtId="0" fontId="5" fillId="0" borderId="0" xfId="0" applyFont="1" applyAlignment="1">
      <alignment horizontal="center" vertical="center" wrapText="1"/>
    </xf>
    <xf numFmtId="164" fontId="5" fillId="4" borderId="0" xfId="0" applyNumberFormat="1" applyFont="1" applyFill="1" applyAlignment="1">
      <alignment horizontal="center" vertical="center" wrapText="1"/>
    </xf>
    <xf numFmtId="0" fontId="5" fillId="4" borderId="4" xfId="0" applyFont="1" applyFill="1" applyBorder="1" applyAlignment="1">
      <alignment vertical="center" wrapText="1"/>
    </xf>
    <xf numFmtId="0" fontId="5" fillId="0" borderId="0" xfId="0" applyFont="1" applyAlignment="1">
      <alignment horizontal="left" vertical="center" wrapText="1"/>
    </xf>
    <xf numFmtId="0" fontId="12" fillId="4" borderId="0" xfId="0" applyFont="1" applyFill="1" applyAlignment="1">
      <alignment vertical="top" wrapText="1"/>
    </xf>
    <xf numFmtId="0" fontId="14" fillId="0" borderId="0" xfId="0" applyFont="1"/>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164" fontId="7" fillId="0" borderId="0" xfId="0" applyNumberFormat="1" applyFont="1" applyAlignment="1">
      <alignment horizontal="center"/>
    </xf>
    <xf numFmtId="0" fontId="5" fillId="0" borderId="0" xfId="0" applyFont="1" applyAlignment="1">
      <alignment vertical="top"/>
    </xf>
    <xf numFmtId="0" fontId="5" fillId="0" borderId="0" xfId="0" quotePrefix="1" applyFont="1" applyAlignment="1">
      <alignment vertical="top"/>
    </xf>
    <xf numFmtId="0" fontId="8" fillId="0" borderId="0" xfId="0" applyFont="1" applyAlignment="1">
      <alignment vertical="top"/>
    </xf>
    <xf numFmtId="0" fontId="8" fillId="0" borderId="0" xfId="0" applyFont="1" applyAlignment="1">
      <alignment horizontal="left" vertical="center"/>
    </xf>
    <xf numFmtId="0" fontId="5" fillId="4" borderId="0" xfId="0" applyFont="1" applyFill="1" applyAlignment="1">
      <alignment horizontal="center" vertical="center" wrapText="1"/>
    </xf>
    <xf numFmtId="0" fontId="7" fillId="0" borderId="0" xfId="0" applyFont="1" applyAlignment="1">
      <alignment vertical="center"/>
    </xf>
    <xf numFmtId="165" fontId="12" fillId="7" borderId="9" xfId="0" applyNumberFormat="1" applyFont="1" applyFill="1" applyBorder="1" applyAlignment="1">
      <alignment horizontal="center" vertical="center"/>
    </xf>
    <xf numFmtId="0" fontId="5" fillId="4" borderId="0" xfId="0" applyFont="1" applyFill="1" applyAlignment="1">
      <alignment horizontal="left"/>
    </xf>
    <xf numFmtId="0" fontId="5" fillId="4" borderId="0" xfId="0" applyFont="1" applyFill="1" applyAlignment="1">
      <alignment horizontal="left" wrapText="1"/>
    </xf>
    <xf numFmtId="0" fontId="5" fillId="4" borderId="3" xfId="0" applyFont="1" applyFill="1" applyBorder="1" applyAlignment="1">
      <alignment horizontal="right" vertical="center" wrapText="1"/>
    </xf>
    <xf numFmtId="0" fontId="5" fillId="4" borderId="3" xfId="0" applyFont="1" applyFill="1" applyBorder="1" applyAlignment="1">
      <alignment horizontal="right"/>
    </xf>
    <xf numFmtId="0" fontId="5" fillId="4" borderId="0" xfId="0" applyFont="1" applyFill="1" applyAlignment="1">
      <alignment horizontal="right" vertical="top"/>
    </xf>
    <xf numFmtId="0" fontId="5" fillId="4" borderId="5" xfId="0" applyFont="1" applyFill="1" applyBorder="1" applyAlignment="1">
      <alignment horizontal="right"/>
    </xf>
    <xf numFmtId="0" fontId="7" fillId="0" borderId="0" xfId="0" applyFont="1" applyAlignment="1">
      <alignment horizontal="right"/>
    </xf>
    <xf numFmtId="0" fontId="7" fillId="0" borderId="0" xfId="0" applyFont="1" applyAlignment="1">
      <alignment horizontal="center" vertical="center"/>
    </xf>
    <xf numFmtId="0" fontId="5" fillId="4" borderId="7" xfId="0" applyFont="1" applyFill="1" applyBorder="1" applyAlignment="1">
      <alignment vertical="center"/>
    </xf>
    <xf numFmtId="0" fontId="5" fillId="3" borderId="6" xfId="0" applyFont="1" applyFill="1" applyBorder="1" applyAlignment="1">
      <alignment horizontal="left" vertical="center" wrapText="1"/>
    </xf>
    <xf numFmtId="0" fontId="5" fillId="3" borderId="6" xfId="0" applyFont="1" applyFill="1" applyBorder="1" applyAlignment="1">
      <alignment vertical="center"/>
    </xf>
    <xf numFmtId="0" fontId="5" fillId="4" borderId="5" xfId="0" applyFont="1" applyFill="1" applyBorder="1" applyAlignment="1">
      <alignment vertical="center"/>
    </xf>
    <xf numFmtId="0" fontId="5" fillId="4" borderId="4" xfId="0" applyFont="1" applyFill="1" applyBorder="1" applyAlignment="1">
      <alignment vertical="center"/>
    </xf>
    <xf numFmtId="0" fontId="5" fillId="5" borderId="9" xfId="0" applyFont="1" applyFill="1" applyBorder="1" applyAlignment="1" applyProtection="1">
      <alignment horizontal="center" vertical="center"/>
      <protection locked="0"/>
    </xf>
    <xf numFmtId="0" fontId="12" fillId="3" borderId="13" xfId="0" applyFont="1" applyFill="1" applyBorder="1" applyAlignment="1">
      <alignment horizontal="right" vertical="center" wrapText="1"/>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3" xfId="0" applyFont="1" applyFill="1" applyBorder="1" applyAlignment="1">
      <alignment horizontal="right" vertical="center"/>
    </xf>
    <xf numFmtId="0" fontId="7" fillId="2" borderId="4" xfId="0" applyFont="1" applyFill="1" applyBorder="1" applyAlignment="1">
      <alignment vertical="center"/>
    </xf>
    <xf numFmtId="0" fontId="11" fillId="2" borderId="0" xfId="0" applyFont="1" applyFill="1" applyAlignment="1">
      <alignment horizontal="center" vertical="center"/>
    </xf>
    <xf numFmtId="0" fontId="10" fillId="2" borderId="0" xfId="0" applyFont="1" applyFill="1" applyAlignment="1">
      <alignment vertical="center"/>
    </xf>
    <xf numFmtId="0" fontId="10" fillId="2" borderId="3" xfId="0" applyFont="1" applyFill="1" applyBorder="1" applyAlignment="1">
      <alignment vertical="top"/>
    </xf>
    <xf numFmtId="0" fontId="5" fillId="3" borderId="0" xfId="0" applyFont="1" applyFill="1" applyAlignment="1">
      <alignment vertical="center"/>
    </xf>
    <xf numFmtId="0" fontId="5" fillId="3" borderId="3" xfId="0" applyFont="1" applyFill="1" applyBorder="1" applyAlignment="1">
      <alignment vertical="center"/>
    </xf>
    <xf numFmtId="0" fontId="12" fillId="4" borderId="0" xfId="0" applyFont="1" applyFill="1" applyAlignment="1">
      <alignment horizontal="left" vertical="center"/>
    </xf>
    <xf numFmtId="0" fontId="13" fillId="4" borderId="0" xfId="0" applyFont="1" applyFill="1" applyAlignment="1">
      <alignment horizontal="left" vertical="top"/>
    </xf>
    <xf numFmtId="0" fontId="12" fillId="3" borderId="0" xfId="0" applyFont="1" applyFill="1" applyAlignment="1">
      <alignment horizontal="right" vertical="center"/>
    </xf>
    <xf numFmtId="0" fontId="12" fillId="3" borderId="3" xfId="0" applyFont="1" applyFill="1" applyBorder="1" applyAlignment="1">
      <alignment horizontal="right" vertical="center"/>
    </xf>
    <xf numFmtId="0" fontId="12" fillId="4" borderId="0" xfId="0" applyFont="1" applyFill="1" applyAlignment="1">
      <alignment horizontal="right" vertical="center"/>
    </xf>
    <xf numFmtId="0" fontId="5" fillId="6" borderId="9" xfId="0" applyFont="1" applyFill="1" applyBorder="1" applyAlignment="1" applyProtection="1">
      <alignment horizontal="left" vertical="center"/>
      <protection locked="0"/>
    </xf>
    <xf numFmtId="0" fontId="7" fillId="2" borderId="2" xfId="0" applyFont="1" applyFill="1" applyBorder="1" applyAlignme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8" xfId="0" applyFont="1" applyFill="1" applyBorder="1" applyAlignment="1">
      <alignment vertical="top"/>
    </xf>
    <xf numFmtId="0" fontId="17" fillId="3" borderId="3" xfId="0" applyFont="1" applyFill="1" applyBorder="1" applyAlignment="1">
      <alignment horizontal="left" vertical="center"/>
    </xf>
    <xf numFmtId="0" fontId="9" fillId="0" borderId="0" xfId="1" applyFont="1" applyFill="1" applyBorder="1" applyAlignment="1" applyProtection="1">
      <alignment vertical="top"/>
    </xf>
    <xf numFmtId="0" fontId="12" fillId="4" borderId="3" xfId="0" applyFont="1" applyFill="1" applyBorder="1" applyAlignment="1">
      <alignment horizontal="right"/>
    </xf>
    <xf numFmtId="0" fontId="12" fillId="4" borderId="0" xfId="0" applyFont="1" applyFill="1"/>
    <xf numFmtId="164" fontId="12" fillId="4" borderId="0" xfId="0" applyNumberFormat="1" applyFont="1" applyFill="1" applyAlignment="1">
      <alignment horizontal="center"/>
    </xf>
    <xf numFmtId="0" fontId="12" fillId="4" borderId="4" xfId="0" applyFont="1" applyFill="1" applyBorder="1"/>
    <xf numFmtId="0" fontId="5" fillId="4" borderId="5" xfId="0" applyFont="1" applyFill="1" applyBorder="1" applyAlignment="1">
      <alignment horizontal="right" vertical="center" wrapText="1"/>
    </xf>
    <xf numFmtId="0" fontId="5" fillId="4" borderId="6" xfId="0" applyFont="1" applyFill="1" applyBorder="1" applyAlignment="1">
      <alignment vertical="center" wrapText="1"/>
    </xf>
    <xf numFmtId="164" fontId="5" fillId="4" borderId="6" xfId="0" applyNumberFormat="1" applyFont="1" applyFill="1" applyBorder="1" applyAlignment="1">
      <alignment horizontal="center" vertical="center" wrapText="1"/>
    </xf>
    <xf numFmtId="0" fontId="5" fillId="4" borderId="7" xfId="0" applyFont="1" applyFill="1" applyBorder="1" applyAlignment="1">
      <alignment vertical="center" wrapText="1"/>
    </xf>
    <xf numFmtId="0" fontId="5" fillId="0" borderId="0" xfId="0" applyFont="1" applyAlignment="1">
      <alignment horizontal="left" vertical="center"/>
    </xf>
    <xf numFmtId="0" fontId="7" fillId="0" borderId="0" xfId="0" applyFont="1" applyAlignment="1">
      <alignment vertical="top"/>
    </xf>
    <xf numFmtId="0" fontId="8" fillId="0" borderId="0" xfId="0" applyFont="1" applyAlignment="1">
      <alignment vertical="center"/>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Alignment="1">
      <alignment horizontal="right" vertical="top"/>
    </xf>
    <xf numFmtId="0" fontId="5" fillId="4" borderId="3" xfId="0" applyFont="1" applyFill="1" applyBorder="1" applyAlignment="1">
      <alignment horizontal="right" vertical="top"/>
    </xf>
    <xf numFmtId="0" fontId="12" fillId="4" borderId="0" xfId="0" applyFont="1" applyFill="1" applyAlignment="1">
      <alignment vertical="center" wrapText="1"/>
    </xf>
    <xf numFmtId="164" fontId="12" fillId="7" borderId="9" xfId="0" applyNumberFormat="1" applyFont="1" applyFill="1" applyBorder="1" applyAlignment="1">
      <alignment horizontal="center" vertical="center"/>
    </xf>
    <xf numFmtId="0" fontId="5" fillId="4" borderId="0" xfId="0" applyFont="1" applyFill="1" applyAlignment="1">
      <alignment horizontal="left" vertical="top" wrapText="1"/>
    </xf>
    <xf numFmtId="0" fontId="5" fillId="0" borderId="0" xfId="0" applyFont="1"/>
    <xf numFmtId="0" fontId="5" fillId="4" borderId="0" xfId="0" applyFont="1" applyFill="1" applyAlignment="1">
      <alignment vertical="top" wrapText="1"/>
    </xf>
    <xf numFmtId="0" fontId="15" fillId="0" borderId="0" xfId="0" applyFont="1" applyAlignment="1">
      <alignment horizontal="center" wrapText="1"/>
    </xf>
    <xf numFmtId="16" fontId="16" fillId="8" borderId="0" xfId="0" applyNumberFormat="1" applyFont="1" applyFill="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12" fillId="3" borderId="0" xfId="0" applyFont="1" applyFill="1" applyAlignment="1">
      <alignment horizontal="left" vertical="center" wrapText="1"/>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5" fillId="4" borderId="0" xfId="0" applyFont="1" applyFill="1" applyAlignment="1">
      <alignment horizontal="left" vertical="top" wrapText="1"/>
    </xf>
    <xf numFmtId="0" fontId="6" fillId="0" borderId="0" xfId="0" applyFont="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1787026</xdr:colOff>
      <xdr:row>0</xdr:row>
      <xdr:rowOff>0</xdr:rowOff>
    </xdr:from>
    <xdr:to>
      <xdr:col>4</xdr:col>
      <xdr:colOff>9205</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30651"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tec.nt.gov.au/" TargetMode="External"/><Relationship Id="rId2" Type="http://schemas.openxmlformats.org/officeDocument/2006/relationships/hyperlink" Target="mailto:ntec@nt.gov.au" TargetMode="External"/><Relationship Id="rId1" Type="http://schemas.openxmlformats.org/officeDocument/2006/relationships/hyperlink" Target="https://ntec.nt.gov.au/financial-disclosure/forms-and-resourc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isclosure.ntec@nt.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tabSelected="1" workbookViewId="0">
      <selection activeCell="A20" sqref="A20"/>
    </sheetView>
  </sheetViews>
  <sheetFormatPr defaultColWidth="9.140625" defaultRowHeight="14.25" x14ac:dyDescent="0.25"/>
  <cols>
    <col min="1" max="1" width="1.7109375" style="2" customWidth="1"/>
    <col min="2" max="2" width="21.7109375" style="2" customWidth="1"/>
    <col min="3" max="4" width="70.7109375" style="2" customWidth="1"/>
    <col min="5" max="16384" width="9.140625" style="2"/>
  </cols>
  <sheetData>
    <row r="1" spans="1:8" s="1" customFormat="1" ht="12.75" customHeight="1" x14ac:dyDescent="0.25">
      <c r="A1" s="24"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11</v>
      </c>
    </row>
    <row r="5" spans="1:8" s="1" customFormat="1" ht="12.75" customHeight="1" x14ac:dyDescent="0.2">
      <c r="A5" s="84"/>
    </row>
    <row r="6" spans="1:8" s="1" customFormat="1" ht="12.75" customHeight="1" x14ac:dyDescent="0.2">
      <c r="A6" s="88" t="s">
        <v>59</v>
      </c>
      <c r="B6" s="88"/>
      <c r="C6" s="88"/>
      <c r="D6" s="79" t="s">
        <v>49</v>
      </c>
    </row>
    <row r="7" spans="1:8" s="1" customFormat="1" ht="12.75" customHeight="1" x14ac:dyDescent="0.25">
      <c r="A7" s="89" t="s">
        <v>60</v>
      </c>
      <c r="B7" s="89"/>
      <c r="C7" s="89"/>
      <c r="D7" s="77" t="s">
        <v>58</v>
      </c>
      <c r="E7" s="77"/>
      <c r="F7" s="77"/>
      <c r="G7" s="77"/>
      <c r="H7" s="77"/>
    </row>
    <row r="8" spans="1:8" s="1" customFormat="1" ht="12.75" customHeight="1" x14ac:dyDescent="0.25">
      <c r="A8" s="64"/>
    </row>
    <row r="9" spans="1:8" s="1" customFormat="1" ht="82.5" customHeight="1" x14ac:dyDescent="0.35">
      <c r="A9" s="86" t="str">
        <f>"Election return of electoral expenditure - any person or organisation, other than a registered party, candidate or third party campaigners - " &amp; YEAR(date_election) &amp; "  Division of Nightcliff By-Election"</f>
        <v>Election return of electoral expenditure - any person or organisation, other than a registered party, candidate or third party campaigners - 2026  Division of Nightcliff By-Election</v>
      </c>
      <c r="B9" s="86"/>
      <c r="C9" s="86"/>
      <c r="D9" s="86"/>
    </row>
    <row r="10" spans="1:8" s="1" customFormat="1" ht="12.75" x14ac:dyDescent="0.25">
      <c r="A10" s="22"/>
    </row>
    <row r="11" spans="1:8" ht="22.5" x14ac:dyDescent="0.25">
      <c r="A11" s="87" t="str">
        <f>"The deadline for lodging this return is " &amp;TEXT(date_election+60,"dddd d mmmm yyyy")</f>
        <v>The deadline for lodging this return is Wednesday 6 May 2026</v>
      </c>
      <c r="B11" s="87"/>
      <c r="C11" s="87"/>
      <c r="D11" s="87"/>
    </row>
    <row r="12" spans="1:8" s="1" customFormat="1" ht="12.75" customHeight="1" x14ac:dyDescent="0.25">
      <c r="A12" s="22"/>
    </row>
    <row r="13" spans="1:8" s="1" customFormat="1" ht="12.75" customHeight="1" x14ac:dyDescent="0.25">
      <c r="A13" s="25" t="s">
        <v>36</v>
      </c>
      <c r="B13" s="22"/>
      <c r="C13" s="22"/>
      <c r="D13" s="22"/>
    </row>
    <row r="14" spans="1:8" s="1" customFormat="1" ht="12.75" customHeight="1" x14ac:dyDescent="0.25">
      <c r="A14" s="3" t="s">
        <v>57</v>
      </c>
    </row>
    <row r="15" spans="1:8" s="1" customFormat="1" ht="12.75" customHeight="1" x14ac:dyDescent="0.25">
      <c r="A15" s="3"/>
      <c r="B15" s="22"/>
      <c r="C15" s="22"/>
      <c r="D15" s="22"/>
    </row>
    <row r="16" spans="1:8" s="1" customFormat="1" ht="12.75" customHeight="1" x14ac:dyDescent="0.25">
      <c r="A16" s="75" t="s">
        <v>37</v>
      </c>
      <c r="B16" s="22"/>
      <c r="C16" s="22"/>
      <c r="D16" s="22"/>
    </row>
    <row r="17" spans="1:4" s="1" customFormat="1" ht="12.75" customHeight="1" x14ac:dyDescent="0.25">
      <c r="A17" s="3" t="s">
        <v>38</v>
      </c>
      <c r="B17" s="22"/>
      <c r="C17" s="22"/>
      <c r="D17" s="22"/>
    </row>
    <row r="18" spans="1:4" s="1" customFormat="1" ht="12.75" customHeight="1" x14ac:dyDescent="0.25">
      <c r="A18" s="3"/>
      <c r="B18" s="22"/>
      <c r="C18" s="22"/>
      <c r="D18" s="22"/>
    </row>
    <row r="19" spans="1:4" s="1" customFormat="1" ht="12.75" customHeight="1" x14ac:dyDescent="0.25">
      <c r="A19" s="25" t="s">
        <v>20</v>
      </c>
      <c r="B19" s="22"/>
      <c r="C19" s="22"/>
      <c r="D19" s="22"/>
    </row>
    <row r="20" spans="1:4" s="1" customFormat="1" ht="12.75" customHeight="1" x14ac:dyDescent="0.25">
      <c r="A20" s="22" t="str">
        <f>"The disclosure period for expenditure is from 12 February 2026" &amp; " until " &amp;TEXT(date_election+30,"d mmmm yyyy") &amp; " (30 days after election day)."</f>
        <v>The disclosure period for expenditure is from 12 February 2026 until 6 April 2026 (30 days after election day).</v>
      </c>
      <c r="B20" s="22"/>
      <c r="C20" s="22"/>
      <c r="D20" s="22"/>
    </row>
    <row r="21" spans="1:4" s="1" customFormat="1" ht="12.75" customHeight="1" x14ac:dyDescent="0.25">
      <c r="A21" s="22" t="str">
        <f>"The return is due 60 days after election day (" &amp; TEXT(date_election+60,"d mmmm yyyy") &amp; ")."</f>
        <v>The return is due 60 days after election day (6 May 2026).</v>
      </c>
    </row>
    <row r="22" spans="1:4" s="1" customFormat="1" ht="12.75" customHeight="1" x14ac:dyDescent="0.25">
      <c r="A22" s="23"/>
      <c r="B22" s="22"/>
      <c r="C22" s="22"/>
      <c r="D22" s="22"/>
    </row>
    <row r="23" spans="1:4" ht="12.75" customHeight="1" x14ac:dyDescent="0.25">
      <c r="A23" s="25" t="s">
        <v>47</v>
      </c>
      <c r="B23" s="74"/>
      <c r="C23" s="74"/>
      <c r="D23" s="74"/>
    </row>
    <row r="24" spans="1:4" s="22" customFormat="1" ht="12.75" customHeight="1" x14ac:dyDescent="0.25">
      <c r="A24" s="3" t="s">
        <v>22</v>
      </c>
    </row>
    <row r="25" spans="1:4" s="22" customFormat="1" ht="12.75" customHeight="1" x14ac:dyDescent="0.25">
      <c r="B25" s="76" t="s">
        <v>50</v>
      </c>
    </row>
    <row r="26" spans="1:4" ht="12.75" customHeight="1" x14ac:dyDescent="0.25">
      <c r="B26" s="76" t="s">
        <v>48</v>
      </c>
      <c r="C26" s="74"/>
      <c r="D26" s="74"/>
    </row>
    <row r="27" spans="1:4" s="22" customFormat="1" ht="12.75" customHeight="1" x14ac:dyDescent="0.25">
      <c r="B27" s="76" t="s">
        <v>51</v>
      </c>
    </row>
    <row r="28" spans="1:4" s="22" customFormat="1" ht="12.75" customHeight="1" x14ac:dyDescent="0.25">
      <c r="B28" s="76" t="s">
        <v>52</v>
      </c>
    </row>
    <row r="29" spans="1:4" s="22" customFormat="1" ht="12.75" customHeight="1" x14ac:dyDescent="0.25">
      <c r="B29" s="76" t="s">
        <v>53</v>
      </c>
    </row>
    <row r="30" spans="1:4" s="22" customFormat="1" ht="12.75" customHeight="1" x14ac:dyDescent="0.25">
      <c r="B30" s="76" t="s">
        <v>54</v>
      </c>
    </row>
    <row r="31" spans="1:4" s="1" customFormat="1" ht="12.75" customHeight="1" x14ac:dyDescent="0.25">
      <c r="A31" s="73" t="s">
        <v>42</v>
      </c>
      <c r="B31" s="22"/>
      <c r="C31" s="22"/>
      <c r="D31" s="22"/>
    </row>
    <row r="32" spans="1:4" ht="12.75" customHeight="1" x14ac:dyDescent="0.25">
      <c r="A32" s="74"/>
      <c r="B32" s="74"/>
      <c r="C32" s="74"/>
      <c r="D32" s="74"/>
    </row>
    <row r="33" spans="1:3" s="22" customFormat="1" ht="12.75" customHeight="1" x14ac:dyDescent="0.25">
      <c r="A33" s="25" t="s">
        <v>55</v>
      </c>
      <c r="C33" s="78">
        <v>46088</v>
      </c>
    </row>
  </sheetData>
  <sheetProtection sheet="1" selectLockedCells="1"/>
  <mergeCells count="4">
    <mergeCell ref="A9:D9"/>
    <mergeCell ref="A11:D11"/>
    <mergeCell ref="A6:C6"/>
    <mergeCell ref="A7:C7"/>
  </mergeCells>
  <hyperlinks>
    <hyperlink ref="D7" r:id="rId1" xr:uid="{00000000-0004-0000-0000-000000000000}"/>
    <hyperlink ref="A6" r:id="rId2" display="mailto:ntec@nt.gov.au" xr:uid="{00000000-0004-0000-0000-000001000000}"/>
    <hyperlink ref="A7" r:id="rId3" display="www.ntec.nt.gov.au" xr:uid="{00000000-0004-0000-0000-000002000000}"/>
    <hyperlink ref="A6:C6" r:id="rId4" display="Email:  disclosure.ntec@nt.gov.au"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workbookViewId="0">
      <selection activeCell="C20" sqref="C20:E20"/>
    </sheetView>
  </sheetViews>
  <sheetFormatPr defaultColWidth="9.140625" defaultRowHeight="14.25" x14ac:dyDescent="0.25"/>
  <cols>
    <col min="1" max="1" width="20.5703125" style="27" customWidth="1"/>
    <col min="2" max="2" width="4.5703125" style="27" customWidth="1"/>
    <col min="3" max="3" width="67.140625" style="27" customWidth="1"/>
    <col min="4" max="4" width="12.7109375" style="27" customWidth="1"/>
    <col min="5" max="5" width="12.7109375" style="36" customWidth="1"/>
    <col min="6" max="6" width="1.7109375" style="27" customWidth="1"/>
    <col min="7" max="16384" width="9.140625" style="27"/>
  </cols>
  <sheetData>
    <row r="1" spans="1:6" ht="67.5" customHeight="1" x14ac:dyDescent="0.25">
      <c r="A1" s="94" t="str">
        <f>CLEAN(return_name)</f>
        <v>Election return of electoral expenditure - any person or organisation, other than a registered party, candidate or third party campaigners - 2026  Division of Nightcliff By-Election</v>
      </c>
      <c r="B1" s="95"/>
      <c r="C1" s="95"/>
      <c r="D1" s="95"/>
      <c r="E1" s="95"/>
      <c r="F1" s="96"/>
    </row>
    <row r="2" spans="1:6" ht="17.100000000000001" customHeight="1" x14ac:dyDescent="0.25">
      <c r="A2" s="62" t="s">
        <v>43</v>
      </c>
      <c r="B2" s="61"/>
      <c r="C2" s="61"/>
      <c r="D2" s="61"/>
      <c r="E2" s="60"/>
      <c r="F2" s="59"/>
    </row>
    <row r="3" spans="1:6" s="3" customFormat="1" ht="5.0999999999999996" customHeight="1" x14ac:dyDescent="0.25">
      <c r="A3" s="46"/>
      <c r="B3" s="45"/>
      <c r="C3" s="45"/>
      <c r="D3" s="45"/>
      <c r="E3" s="44"/>
      <c r="F3" s="41"/>
    </row>
    <row r="4" spans="1:6" s="3" customFormat="1" ht="18" customHeight="1" x14ac:dyDescent="0.25">
      <c r="A4" s="63" t="s">
        <v>40</v>
      </c>
      <c r="B4" s="45"/>
      <c r="C4" s="45"/>
      <c r="D4" s="45"/>
      <c r="E4" s="44"/>
      <c r="F4" s="41"/>
    </row>
    <row r="5" spans="1:6" s="3" customFormat="1" ht="12.75" x14ac:dyDescent="0.25">
      <c r="A5" s="56"/>
      <c r="B5" s="55" t="s">
        <v>35</v>
      </c>
      <c r="C5" s="91"/>
      <c r="D5" s="92"/>
      <c r="E5" s="93"/>
      <c r="F5" s="41"/>
    </row>
    <row r="6" spans="1:6" s="3" customFormat="1" ht="5.0999999999999996" customHeight="1" x14ac:dyDescent="0.25">
      <c r="A6" s="46"/>
      <c r="B6" s="45"/>
      <c r="C6" s="45"/>
      <c r="D6" s="45"/>
      <c r="E6" s="44"/>
      <c r="F6" s="41"/>
    </row>
    <row r="7" spans="1:6" s="3" customFormat="1" ht="18" customHeight="1" x14ac:dyDescent="0.25">
      <c r="A7" s="63" t="s">
        <v>39</v>
      </c>
      <c r="B7" s="45"/>
      <c r="C7" s="45"/>
      <c r="D7" s="45"/>
      <c r="E7" s="44"/>
      <c r="F7" s="41"/>
    </row>
    <row r="8" spans="1:6" s="3" customFormat="1" ht="12.75" x14ac:dyDescent="0.25">
      <c r="A8" s="56"/>
      <c r="B8" s="55" t="s">
        <v>5</v>
      </c>
      <c r="C8" s="91"/>
      <c r="D8" s="92"/>
      <c r="E8" s="93"/>
      <c r="F8" s="41"/>
    </row>
    <row r="9" spans="1:6" s="3" customFormat="1" ht="5.0999999999999996" customHeight="1" x14ac:dyDescent="0.25">
      <c r="A9" s="46"/>
      <c r="B9" s="45"/>
      <c r="C9" s="45"/>
      <c r="D9" s="45"/>
      <c r="E9" s="44"/>
      <c r="F9" s="41"/>
    </row>
    <row r="10" spans="1:6" s="3" customFormat="1" ht="12.75" x14ac:dyDescent="0.25">
      <c r="A10" s="56"/>
      <c r="B10" s="55" t="s">
        <v>6</v>
      </c>
      <c r="C10" s="91"/>
      <c r="D10" s="92"/>
      <c r="E10" s="93"/>
      <c r="F10" s="41"/>
    </row>
    <row r="11" spans="1:6" s="3" customFormat="1" ht="5.0999999999999996" customHeight="1" x14ac:dyDescent="0.25">
      <c r="A11" s="46"/>
      <c r="B11" s="45"/>
      <c r="C11" s="45"/>
      <c r="D11" s="45"/>
      <c r="E11" s="44"/>
      <c r="F11" s="41"/>
    </row>
    <row r="12" spans="1:6" ht="17.100000000000001" customHeight="1" x14ac:dyDescent="0.25">
      <c r="A12" s="62" t="s">
        <v>44</v>
      </c>
      <c r="B12" s="61"/>
      <c r="C12" s="61"/>
      <c r="D12" s="61"/>
      <c r="E12" s="60"/>
      <c r="F12" s="59"/>
    </row>
    <row r="13" spans="1:6" s="3" customFormat="1" ht="5.0999999999999996" customHeight="1" x14ac:dyDescent="0.25">
      <c r="A13" s="46"/>
      <c r="B13" s="45"/>
      <c r="C13" s="45"/>
      <c r="D13" s="45"/>
      <c r="E13" s="44"/>
      <c r="F13" s="41"/>
    </row>
    <row r="14" spans="1:6" s="3" customFormat="1" ht="12.75" x14ac:dyDescent="0.25">
      <c r="A14" s="56"/>
      <c r="B14" s="55" t="s">
        <v>12</v>
      </c>
      <c r="C14" s="91"/>
      <c r="D14" s="92"/>
      <c r="E14" s="93"/>
      <c r="F14" s="41"/>
    </row>
    <row r="15" spans="1:6" s="3" customFormat="1" ht="5.0999999999999996" customHeight="1" x14ac:dyDescent="0.25">
      <c r="A15" s="52"/>
      <c r="B15" s="51"/>
      <c r="C15" s="51"/>
      <c r="D15" s="51"/>
      <c r="E15" s="44"/>
      <c r="F15" s="41"/>
    </row>
    <row r="16" spans="1:6" s="3" customFormat="1" ht="12.75" x14ac:dyDescent="0.25">
      <c r="A16" s="56"/>
      <c r="B16" s="55" t="s">
        <v>13</v>
      </c>
      <c r="C16" s="58"/>
      <c r="D16" s="57" t="s">
        <v>14</v>
      </c>
      <c r="E16" s="5"/>
      <c r="F16" s="41"/>
    </row>
    <row r="17" spans="1:6" s="3" customFormat="1" ht="5.0999999999999996" customHeight="1" x14ac:dyDescent="0.25">
      <c r="A17" s="52"/>
      <c r="B17" s="51"/>
      <c r="C17" s="51"/>
      <c r="D17" s="51"/>
      <c r="E17" s="44"/>
      <c r="F17" s="41"/>
    </row>
    <row r="18" spans="1:6" s="3" customFormat="1" ht="12.75" x14ac:dyDescent="0.25">
      <c r="A18" s="56"/>
      <c r="B18" s="55" t="s">
        <v>7</v>
      </c>
      <c r="C18" s="91"/>
      <c r="D18" s="92"/>
      <c r="E18" s="93"/>
      <c r="F18" s="41"/>
    </row>
    <row r="19" spans="1:6" s="3" customFormat="1" ht="5.0999999999999996" customHeight="1" x14ac:dyDescent="0.25">
      <c r="A19" s="52"/>
      <c r="B19" s="51"/>
      <c r="C19" s="51"/>
      <c r="D19" s="51"/>
      <c r="E19" s="44"/>
      <c r="F19" s="41"/>
    </row>
    <row r="20" spans="1:6" s="3" customFormat="1" ht="12.75" x14ac:dyDescent="0.25">
      <c r="A20" s="56"/>
      <c r="B20" s="55" t="s">
        <v>8</v>
      </c>
      <c r="C20" s="91"/>
      <c r="D20" s="92"/>
      <c r="E20" s="93"/>
      <c r="F20" s="41"/>
    </row>
    <row r="21" spans="1:6" s="3" customFormat="1" ht="15.75" customHeight="1" x14ac:dyDescent="0.25">
      <c r="A21" s="56"/>
      <c r="B21" s="55"/>
      <c r="C21" s="54" t="s">
        <v>10</v>
      </c>
      <c r="D21" s="53"/>
      <c r="E21" s="53"/>
      <c r="F21" s="41"/>
    </row>
    <row r="22" spans="1:6" s="3" customFormat="1" ht="5.0999999999999996" customHeight="1" x14ac:dyDescent="0.25">
      <c r="A22" s="52"/>
      <c r="B22" s="51"/>
      <c r="C22" s="51"/>
      <c r="D22" s="51"/>
      <c r="E22" s="44"/>
      <c r="F22" s="41"/>
    </row>
    <row r="23" spans="1:6" ht="17.100000000000001" customHeight="1" x14ac:dyDescent="0.25">
      <c r="A23" s="50" t="s">
        <v>45</v>
      </c>
      <c r="B23" s="49"/>
      <c r="C23" s="49"/>
      <c r="D23" s="49"/>
      <c r="E23" s="48"/>
      <c r="F23" s="47"/>
    </row>
    <row r="24" spans="1:6" s="3" customFormat="1" ht="5.0999999999999996" customHeight="1" x14ac:dyDescent="0.25">
      <c r="A24" s="46"/>
      <c r="B24" s="45"/>
      <c r="C24" s="45"/>
      <c r="D24" s="45"/>
      <c r="E24" s="44"/>
      <c r="F24" s="41"/>
    </row>
    <row r="25" spans="1:6" s="3" customFormat="1" ht="15.75" customHeight="1" x14ac:dyDescent="0.25">
      <c r="A25" s="56"/>
      <c r="B25" s="55"/>
      <c r="C25" s="54" t="s">
        <v>34</v>
      </c>
      <c r="D25" s="53"/>
      <c r="E25" s="53"/>
      <c r="F25" s="41"/>
    </row>
    <row r="26" spans="1:6" s="3" customFormat="1" ht="12.75" x14ac:dyDescent="0.25">
      <c r="A26" s="56"/>
      <c r="B26" s="55" t="s">
        <v>5</v>
      </c>
      <c r="C26" s="91"/>
      <c r="D26" s="92"/>
      <c r="E26" s="93"/>
      <c r="F26" s="41"/>
    </row>
    <row r="27" spans="1:6" s="3" customFormat="1" ht="5.0999999999999996" customHeight="1" x14ac:dyDescent="0.25">
      <c r="A27" s="46"/>
      <c r="B27" s="45"/>
      <c r="C27" s="45"/>
      <c r="D27" s="45"/>
      <c r="E27" s="44"/>
      <c r="F27" s="41"/>
    </row>
    <row r="28" spans="1:6" s="3" customFormat="1" ht="12.75" x14ac:dyDescent="0.25">
      <c r="A28" s="56"/>
      <c r="B28" s="55" t="s">
        <v>6</v>
      </c>
      <c r="C28" s="91"/>
      <c r="D28" s="92"/>
      <c r="E28" s="93"/>
      <c r="F28" s="41"/>
    </row>
    <row r="29" spans="1:6" s="3" customFormat="1" ht="5.0999999999999996" customHeight="1" x14ac:dyDescent="0.25">
      <c r="A29" s="46"/>
      <c r="B29" s="45"/>
      <c r="C29" s="45"/>
      <c r="D29" s="45"/>
      <c r="E29" s="44"/>
      <c r="F29" s="41"/>
    </row>
    <row r="30" spans="1:6" s="3" customFormat="1" ht="12.75" x14ac:dyDescent="0.25">
      <c r="A30" s="56"/>
      <c r="B30" s="55" t="s">
        <v>33</v>
      </c>
      <c r="C30" s="91"/>
      <c r="D30" s="92"/>
      <c r="E30" s="93"/>
      <c r="F30" s="41"/>
    </row>
    <row r="31" spans="1:6" s="3" customFormat="1" ht="5.0999999999999996" customHeight="1" x14ac:dyDescent="0.25">
      <c r="A31" s="52"/>
      <c r="B31" s="51"/>
      <c r="C31" s="51"/>
      <c r="D31" s="51"/>
      <c r="E31" s="44"/>
      <c r="F31" s="41"/>
    </row>
    <row r="32" spans="1:6" s="3" customFormat="1" ht="12.75" x14ac:dyDescent="0.25">
      <c r="A32" s="56"/>
      <c r="B32" s="55" t="s">
        <v>12</v>
      </c>
      <c r="C32" s="91"/>
      <c r="D32" s="92"/>
      <c r="E32" s="93"/>
      <c r="F32" s="41"/>
    </row>
    <row r="33" spans="1:6" s="3" customFormat="1" ht="5.0999999999999996" customHeight="1" x14ac:dyDescent="0.25">
      <c r="A33" s="52"/>
      <c r="B33" s="51"/>
      <c r="C33" s="51"/>
      <c r="D33" s="51"/>
      <c r="E33" s="44"/>
      <c r="F33" s="41"/>
    </row>
    <row r="34" spans="1:6" s="3" customFormat="1" ht="12.75" x14ac:dyDescent="0.25">
      <c r="A34" s="56"/>
      <c r="B34" s="55" t="s">
        <v>13</v>
      </c>
      <c r="C34" s="58"/>
      <c r="D34" s="57" t="s">
        <v>14</v>
      </c>
      <c r="E34" s="5"/>
      <c r="F34" s="41"/>
    </row>
    <row r="35" spans="1:6" s="3" customFormat="1" ht="5.0999999999999996" customHeight="1" x14ac:dyDescent="0.25">
      <c r="A35" s="52"/>
      <c r="B35" s="51"/>
      <c r="C35" s="51"/>
      <c r="D35" s="51"/>
      <c r="E35" s="44"/>
      <c r="F35" s="41"/>
    </row>
    <row r="36" spans="1:6" s="3" customFormat="1" ht="12.75" x14ac:dyDescent="0.25">
      <c r="A36" s="56"/>
      <c r="B36" s="55" t="s">
        <v>7</v>
      </c>
      <c r="C36" s="91"/>
      <c r="D36" s="92"/>
      <c r="E36" s="93"/>
      <c r="F36" s="41"/>
    </row>
    <row r="37" spans="1:6" s="3" customFormat="1" ht="5.0999999999999996" customHeight="1" x14ac:dyDescent="0.25">
      <c r="A37" s="52"/>
      <c r="B37" s="51"/>
      <c r="C37" s="51"/>
      <c r="D37" s="51"/>
      <c r="E37" s="44"/>
      <c r="F37" s="41"/>
    </row>
    <row r="38" spans="1:6" s="3" customFormat="1" ht="12.75" x14ac:dyDescent="0.25">
      <c r="A38" s="56"/>
      <c r="B38" s="55" t="s">
        <v>8</v>
      </c>
      <c r="C38" s="91"/>
      <c r="D38" s="92"/>
      <c r="E38" s="93"/>
      <c r="F38" s="41"/>
    </row>
    <row r="39" spans="1:6" s="3" customFormat="1" ht="15.75" customHeight="1" x14ac:dyDescent="0.25">
      <c r="A39" s="56"/>
      <c r="B39" s="55"/>
      <c r="C39" s="54" t="s">
        <v>9</v>
      </c>
      <c r="D39" s="53"/>
      <c r="E39" s="53"/>
      <c r="F39" s="41"/>
    </row>
    <row r="40" spans="1:6" s="3" customFormat="1" ht="5.0999999999999996" customHeight="1" x14ac:dyDescent="0.25">
      <c r="A40" s="52"/>
      <c r="B40" s="51"/>
      <c r="C40" s="51"/>
      <c r="D40" s="51"/>
      <c r="E40" s="44"/>
      <c r="F40" s="41"/>
    </row>
    <row r="41" spans="1:6" ht="17.100000000000001" customHeight="1" x14ac:dyDescent="0.25">
      <c r="A41" s="50" t="s">
        <v>46</v>
      </c>
      <c r="B41" s="49"/>
      <c r="C41" s="49"/>
      <c r="D41" s="49"/>
      <c r="E41" s="48"/>
      <c r="F41" s="47"/>
    </row>
    <row r="42" spans="1:6" s="3" customFormat="1" ht="5.0999999999999996" customHeight="1" x14ac:dyDescent="0.25">
      <c r="A42" s="46"/>
      <c r="B42" s="45"/>
      <c r="C42" s="45"/>
      <c r="D42" s="45"/>
      <c r="E42" s="44"/>
      <c r="F42" s="41"/>
    </row>
    <row r="43" spans="1:6" s="3" customFormat="1" ht="22.5" customHeight="1" x14ac:dyDescent="0.25">
      <c r="A43" s="43" t="s">
        <v>2</v>
      </c>
      <c r="B43" s="42"/>
      <c r="C43" s="90" t="s">
        <v>0</v>
      </c>
      <c r="D43" s="90"/>
      <c r="E43" s="90"/>
      <c r="F43" s="41"/>
    </row>
    <row r="44" spans="1:6" s="3" customFormat="1" ht="5.0999999999999996" customHeight="1" x14ac:dyDescent="0.25">
      <c r="A44" s="40"/>
      <c r="B44" s="39"/>
      <c r="C44" s="39"/>
      <c r="D44" s="39"/>
      <c r="E44" s="38"/>
      <c r="F44" s="37"/>
    </row>
  </sheetData>
  <sheetProtection sheet="1" selectLockedCells="1"/>
  <mergeCells count="14">
    <mergeCell ref="C10:E10"/>
    <mergeCell ref="A1:F1"/>
    <mergeCell ref="C5:E5"/>
    <mergeCell ref="C8:E8"/>
    <mergeCell ref="C14:E14"/>
    <mergeCell ref="C43:E43"/>
    <mergeCell ref="C18:E18"/>
    <mergeCell ref="C20:E20"/>
    <mergeCell ref="C26:E26"/>
    <mergeCell ref="C28:E28"/>
    <mergeCell ref="C30:E30"/>
    <mergeCell ref="C32:E32"/>
    <mergeCell ref="C36:E36"/>
    <mergeCell ref="C38:E3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workbookViewId="0">
      <selection activeCell="F17" sqref="F17"/>
    </sheetView>
  </sheetViews>
  <sheetFormatPr defaultColWidth="9.140625" defaultRowHeight="14.25" x14ac:dyDescent="0.2"/>
  <cols>
    <col min="1" max="1" width="4.7109375" style="35" customWidth="1"/>
    <col min="2" max="2" width="22.7109375" style="8" customWidth="1"/>
    <col min="3" max="3" width="70" style="8" customWidth="1"/>
    <col min="4" max="4" width="15.7109375" style="8" customWidth="1"/>
    <col min="5" max="5" width="3.7109375" style="8" customWidth="1"/>
    <col min="6" max="6" width="15.7109375" style="21" customWidth="1"/>
    <col min="7" max="7" width="1.42578125" style="8" customWidth="1"/>
    <col min="8" max="16384" width="9.140625" style="8"/>
  </cols>
  <sheetData>
    <row r="1" spans="1:8" ht="60" customHeight="1" x14ac:dyDescent="0.2">
      <c r="A1" s="98" t="str">
        <f>CLEAN(return_name)&amp;IF('entity details'!C5&lt;&gt;"","
 - "&amp;'entity details'!C5,IF('entity details'!C26="","","
 - "&amp;'entity details'!C28&amp;" "&amp;'entity details'!C26))</f>
        <v>Election return of electoral expenditure - any person or organisation, other than a registered party, candidate or third party campaigners - 2026  Division of Nightcliff By-Election</v>
      </c>
      <c r="B1" s="98"/>
      <c r="C1" s="98"/>
      <c r="D1" s="98"/>
      <c r="E1" s="98"/>
      <c r="F1" s="98"/>
      <c r="G1" s="98"/>
      <c r="H1" s="7"/>
    </row>
    <row r="2" spans="1:8" ht="17.100000000000001" customHeight="1" x14ac:dyDescent="0.2">
      <c r="A2" s="99" t="s">
        <v>41</v>
      </c>
      <c r="B2" s="100"/>
      <c r="C2" s="100"/>
      <c r="D2" s="100"/>
      <c r="E2" s="100"/>
      <c r="F2" s="100"/>
      <c r="G2" s="101"/>
      <c r="H2" s="9"/>
    </row>
    <row r="3" spans="1:8" ht="5.0999999999999996" customHeight="1" x14ac:dyDescent="0.2">
      <c r="A3" s="31"/>
      <c r="B3" s="6"/>
      <c r="C3" s="6"/>
      <c r="D3" s="6"/>
      <c r="E3" s="6"/>
      <c r="F3" s="10"/>
      <c r="G3" s="11"/>
      <c r="H3" s="12"/>
    </row>
    <row r="4" spans="1:8" s="27" customFormat="1" ht="27" customHeight="1" x14ac:dyDescent="0.25">
      <c r="A4" s="31"/>
      <c r="B4" s="13" t="s">
        <v>15</v>
      </c>
      <c r="C4" s="6" t="s">
        <v>23</v>
      </c>
      <c r="D4" s="28">
        <v>46065</v>
      </c>
      <c r="E4" s="26" t="s">
        <v>21</v>
      </c>
      <c r="F4" s="28">
        <f>date_election+30</f>
        <v>46118</v>
      </c>
      <c r="G4" s="11"/>
      <c r="H4" s="12"/>
    </row>
    <row r="5" spans="1:8" ht="5.0999999999999996" customHeight="1" x14ac:dyDescent="0.2">
      <c r="A5" s="31"/>
      <c r="B5" s="6"/>
      <c r="C5" s="6"/>
      <c r="D5" s="6"/>
      <c r="E5" s="6"/>
      <c r="F5" s="10"/>
      <c r="G5" s="11"/>
      <c r="H5" s="12"/>
    </row>
    <row r="6" spans="1:8" x14ac:dyDescent="0.2">
      <c r="A6" s="31"/>
      <c r="B6" s="13" t="s">
        <v>16</v>
      </c>
      <c r="C6" s="97" t="s">
        <v>24</v>
      </c>
      <c r="D6" s="97"/>
      <c r="E6" s="97"/>
      <c r="F6" s="97"/>
      <c r="G6" s="11"/>
      <c r="H6" s="12"/>
    </row>
    <row r="7" spans="1:8" ht="5.0999999999999996" customHeight="1" x14ac:dyDescent="0.2">
      <c r="A7" s="31"/>
      <c r="B7" s="6"/>
      <c r="C7" s="6"/>
      <c r="D7" s="6"/>
      <c r="E7" s="6"/>
      <c r="F7" s="10"/>
      <c r="G7" s="11"/>
      <c r="H7" s="12"/>
    </row>
    <row r="8" spans="1:8" ht="42" customHeight="1" x14ac:dyDescent="0.2">
      <c r="A8" s="31"/>
      <c r="B8" s="13" t="s">
        <v>17</v>
      </c>
      <c r="C8" s="97" t="s">
        <v>30</v>
      </c>
      <c r="D8" s="97"/>
      <c r="E8" s="97"/>
      <c r="F8" s="97"/>
      <c r="G8" s="11"/>
      <c r="H8" s="12"/>
    </row>
    <row r="9" spans="1:8" ht="5.0999999999999996" customHeight="1" x14ac:dyDescent="0.2">
      <c r="A9" s="31"/>
      <c r="B9" s="6"/>
      <c r="C9" s="6"/>
      <c r="D9" s="6"/>
      <c r="E9" s="6"/>
      <c r="F9" s="10"/>
      <c r="G9" s="11"/>
      <c r="H9" s="12"/>
    </row>
    <row r="10" spans="1:8" x14ac:dyDescent="0.2">
      <c r="A10" s="31"/>
      <c r="B10" s="13" t="s">
        <v>31</v>
      </c>
      <c r="C10" s="97" t="s">
        <v>32</v>
      </c>
      <c r="D10" s="97"/>
      <c r="E10" s="97"/>
      <c r="F10" s="97"/>
      <c r="G10" s="11"/>
      <c r="H10" s="12"/>
    </row>
    <row r="11" spans="1:8" ht="7.5" customHeight="1" x14ac:dyDescent="0.2">
      <c r="A11" s="31"/>
      <c r="B11" s="13"/>
      <c r="C11" s="83"/>
      <c r="D11" s="83"/>
      <c r="E11" s="83"/>
      <c r="F11" s="83"/>
      <c r="G11" s="11"/>
      <c r="H11" s="12"/>
    </row>
    <row r="12" spans="1:8" ht="25.5" x14ac:dyDescent="0.2">
      <c r="A12" s="31"/>
      <c r="B12" s="81" t="s">
        <v>64</v>
      </c>
      <c r="C12" s="85" t="s">
        <v>65</v>
      </c>
      <c r="D12" s="83"/>
      <c r="E12" s="83"/>
      <c r="F12" s="83"/>
      <c r="G12" s="11"/>
      <c r="H12" s="12"/>
    </row>
    <row r="13" spans="1:8" ht="5.0999999999999996" customHeight="1" x14ac:dyDescent="0.2">
      <c r="A13" s="69"/>
      <c r="B13" s="70"/>
      <c r="C13" s="70"/>
      <c r="D13" s="70"/>
      <c r="E13" s="70"/>
      <c r="F13" s="71"/>
      <c r="G13" s="72"/>
      <c r="H13" s="12"/>
    </row>
    <row r="14" spans="1:8" ht="5.0999999999999996" customHeight="1" x14ac:dyDescent="0.2">
      <c r="A14" s="31"/>
      <c r="B14" s="6"/>
      <c r="C14" s="6"/>
      <c r="D14" s="6"/>
      <c r="E14" s="6"/>
      <c r="F14" s="10"/>
      <c r="G14" s="11"/>
      <c r="H14" s="12"/>
    </row>
    <row r="15" spans="1:8" s="14" customFormat="1" x14ac:dyDescent="0.2">
      <c r="A15" s="65"/>
      <c r="B15" s="66" t="s">
        <v>18</v>
      </c>
      <c r="C15" s="66"/>
      <c r="D15" s="66"/>
      <c r="E15" s="66"/>
      <c r="F15" s="67" t="s">
        <v>19</v>
      </c>
      <c r="G15" s="68"/>
    </row>
    <row r="16" spans="1:8" ht="5.0999999999999996" customHeight="1" x14ac:dyDescent="0.2">
      <c r="A16" s="32"/>
      <c r="B16" s="15"/>
      <c r="C16" s="15"/>
      <c r="D16" s="15"/>
      <c r="E16" s="15"/>
      <c r="F16" s="16"/>
      <c r="G16" s="17"/>
    </row>
    <row r="17" spans="1:7" ht="27" customHeight="1" x14ac:dyDescent="0.2">
      <c r="A17" s="33" t="s">
        <v>25</v>
      </c>
      <c r="B17" s="97" t="s">
        <v>67</v>
      </c>
      <c r="C17" s="97"/>
      <c r="D17" s="97"/>
      <c r="E17" s="15"/>
      <c r="F17" s="4"/>
      <c r="G17" s="17"/>
    </row>
    <row r="18" spans="1:7" ht="5.0999999999999996" customHeight="1" x14ac:dyDescent="0.2">
      <c r="A18" s="33"/>
      <c r="B18" s="30"/>
      <c r="C18" s="29"/>
      <c r="D18" s="29"/>
      <c r="E18" s="15"/>
      <c r="F18" s="16"/>
      <c r="G18" s="17"/>
    </row>
    <row r="19" spans="1:7" ht="27" customHeight="1" x14ac:dyDescent="0.2">
      <c r="A19" s="33" t="s">
        <v>26</v>
      </c>
      <c r="B19" s="97" t="s">
        <v>66</v>
      </c>
      <c r="C19" s="97"/>
      <c r="D19" s="97"/>
      <c r="E19" s="15"/>
      <c r="F19" s="4"/>
      <c r="G19" s="17"/>
    </row>
    <row r="20" spans="1:7" ht="5.0999999999999996" customHeight="1" x14ac:dyDescent="0.2">
      <c r="A20" s="33"/>
      <c r="B20" s="30"/>
      <c r="C20" s="29"/>
      <c r="D20" s="29"/>
      <c r="E20" s="15"/>
      <c r="F20" s="16"/>
      <c r="G20" s="17"/>
    </row>
    <row r="21" spans="1:7" ht="27" customHeight="1" x14ac:dyDescent="0.2">
      <c r="A21" s="33" t="s">
        <v>27</v>
      </c>
      <c r="B21" s="97" t="s">
        <v>61</v>
      </c>
      <c r="C21" s="97"/>
      <c r="D21" s="97"/>
      <c r="E21" s="15"/>
      <c r="F21" s="4"/>
      <c r="G21" s="17"/>
    </row>
    <row r="22" spans="1:7" ht="5.0999999999999996" customHeight="1" x14ac:dyDescent="0.2">
      <c r="A22" s="33"/>
      <c r="B22" s="30"/>
      <c r="C22" s="29"/>
      <c r="D22" s="29"/>
      <c r="E22" s="15"/>
      <c r="F22" s="16"/>
      <c r="G22" s="17"/>
    </row>
    <row r="23" spans="1:7" ht="27" customHeight="1" x14ac:dyDescent="0.2">
      <c r="A23" s="33" t="s">
        <v>28</v>
      </c>
      <c r="B23" s="97" t="s">
        <v>62</v>
      </c>
      <c r="C23" s="97"/>
      <c r="D23" s="97"/>
      <c r="E23" s="15"/>
      <c r="F23" s="4"/>
      <c r="G23" s="17"/>
    </row>
    <row r="24" spans="1:7" ht="5.0999999999999996" customHeight="1" x14ac:dyDescent="0.2">
      <c r="A24" s="33"/>
      <c r="B24" s="30"/>
      <c r="C24" s="29"/>
      <c r="D24" s="29"/>
      <c r="E24" s="15"/>
      <c r="F24" s="16"/>
      <c r="G24" s="17"/>
    </row>
    <row r="25" spans="1:7" ht="27" customHeight="1" x14ac:dyDescent="0.2">
      <c r="A25" s="33" t="s">
        <v>29</v>
      </c>
      <c r="B25" s="97" t="s">
        <v>63</v>
      </c>
      <c r="C25" s="97"/>
      <c r="D25" s="97"/>
      <c r="E25" s="15"/>
      <c r="F25" s="4"/>
      <c r="G25" s="17"/>
    </row>
    <row r="26" spans="1:7" ht="5.0999999999999996" customHeight="1" x14ac:dyDescent="0.2">
      <c r="A26" s="34"/>
      <c r="B26" s="18"/>
      <c r="C26" s="18"/>
      <c r="D26" s="19"/>
      <c r="E26" s="18"/>
      <c r="F26" s="19"/>
      <c r="G26" s="20"/>
    </row>
    <row r="27" spans="1:7" ht="5.0999999999999996" customHeight="1" x14ac:dyDescent="0.2">
      <c r="A27" s="32"/>
      <c r="B27" s="15"/>
      <c r="C27" s="15"/>
      <c r="D27" s="16"/>
      <c r="E27" s="15"/>
      <c r="F27" s="16"/>
      <c r="G27" s="17"/>
    </row>
    <row r="28" spans="1:7" ht="27" customHeight="1" x14ac:dyDescent="0.2">
      <c r="A28" s="80"/>
      <c r="B28" s="81" t="s">
        <v>56</v>
      </c>
      <c r="C28" s="81"/>
      <c r="D28" s="81"/>
      <c r="E28" s="81"/>
      <c r="F28" s="82">
        <f t="shared" ref="F28" si="0">F17+F19+F21+F23+F25</f>
        <v>0</v>
      </c>
      <c r="G28" s="17"/>
    </row>
    <row r="29" spans="1:7" ht="5.0999999999999996" customHeight="1" x14ac:dyDescent="0.2">
      <c r="A29" s="34"/>
      <c r="B29" s="18"/>
      <c r="C29" s="18"/>
      <c r="D29" s="18"/>
      <c r="E29" s="18"/>
      <c r="F29" s="19"/>
      <c r="G29" s="20"/>
    </row>
  </sheetData>
  <sheetProtection sheet="1" selectLockedCells="1"/>
  <mergeCells count="10">
    <mergeCell ref="B19:D19"/>
    <mergeCell ref="B21:D21"/>
    <mergeCell ref="B23:D23"/>
    <mergeCell ref="B25:D25"/>
    <mergeCell ref="C10:F10"/>
    <mergeCell ref="C6:F6"/>
    <mergeCell ref="C8:F8"/>
    <mergeCell ref="A1:G1"/>
    <mergeCell ref="A2:G2"/>
    <mergeCell ref="B17:D17"/>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entity details</vt:lpstr>
      <vt:lpstr>expenditure</vt:lpstr>
      <vt:lpstr>date_election</vt:lpstr>
      <vt:lpstr>return_name</vt:lpstr>
      <vt:lpstr>return_num</vt:lpstr>
      <vt:lpstr>return_row</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election expenditure return other entities</dc:title>
  <dc:creator>NorthernTerritoryGovernment@ntgov.onmicrosoft.com</dc:creator>
  <cp:lastModifiedBy>Andrea Ruske</cp:lastModifiedBy>
  <cp:lastPrinted>2016-07-09T12:43:14Z</cp:lastPrinted>
  <dcterms:created xsi:type="dcterms:W3CDTF">2013-06-12T07:47:15Z</dcterms:created>
  <dcterms:modified xsi:type="dcterms:W3CDTF">2026-02-16T04:32:47Z</dcterms:modified>
</cp:coreProperties>
</file>