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ection Management\Legislative Assembly\EL2024\Stats\Early Voting Stats\23 August 2024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AA42" i="1"/>
  <c r="AA41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Z37" i="1"/>
  <c r="Y37" i="1"/>
  <c r="X37" i="1"/>
  <c r="W37" i="1"/>
  <c r="V37" i="1"/>
  <c r="U37" i="1"/>
  <c r="T37" i="1"/>
  <c r="S37" i="1"/>
  <c r="R37" i="1"/>
  <c r="R40" i="1" s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Z24" i="1"/>
  <c r="Y24" i="1"/>
  <c r="X24" i="1"/>
  <c r="W24" i="1"/>
  <c r="V24" i="1"/>
  <c r="U24" i="1"/>
  <c r="U40" i="1" s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H40" i="1" s="1"/>
  <c r="G24" i="1"/>
  <c r="F24" i="1"/>
  <c r="E24" i="1"/>
  <c r="D24" i="1"/>
  <c r="C24" i="1"/>
  <c r="B24" i="1"/>
  <c r="Z20" i="1"/>
  <c r="Y20" i="1"/>
  <c r="X20" i="1"/>
  <c r="W20" i="1"/>
  <c r="W40" i="1" s="1"/>
  <c r="V20" i="1"/>
  <c r="U20" i="1"/>
  <c r="T20" i="1"/>
  <c r="S20" i="1"/>
  <c r="S40" i="1" s="1"/>
  <c r="R20" i="1"/>
  <c r="Q20" i="1"/>
  <c r="Q40" i="1" s="1"/>
  <c r="P20" i="1"/>
  <c r="P40" i="1" s="1"/>
  <c r="O20" i="1"/>
  <c r="N20" i="1"/>
  <c r="N40" i="1" s="1"/>
  <c r="M20" i="1"/>
  <c r="L20" i="1"/>
  <c r="L40" i="1" s="1"/>
  <c r="K20" i="1"/>
  <c r="J20" i="1"/>
  <c r="J40" i="1" s="1"/>
  <c r="I20" i="1"/>
  <c r="H20" i="1"/>
  <c r="G20" i="1"/>
  <c r="F20" i="1"/>
  <c r="E20" i="1"/>
  <c r="E40" i="1" s="1"/>
  <c r="D20" i="1"/>
  <c r="D40" i="1" s="1"/>
  <c r="C20" i="1"/>
  <c r="C40" i="1" s="1"/>
  <c r="B20" i="1"/>
  <c r="B40" i="1" s="1"/>
  <c r="Z40" i="1"/>
  <c r="X40" i="1"/>
  <c r="V40" i="1"/>
  <c r="O40" i="1"/>
  <c r="M40" i="1"/>
  <c r="K40" i="1"/>
  <c r="I40" i="1"/>
  <c r="F40" i="1"/>
  <c r="AA38" i="1"/>
  <c r="AA39" i="1" s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37" i="1" s="1"/>
  <c r="AA23" i="1"/>
  <c r="AA22" i="1"/>
  <c r="AA21" i="1"/>
  <c r="AA24" i="1" s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20" i="1" s="1"/>
  <c r="AA40" i="1" l="1"/>
  <c r="Y40" i="1"/>
  <c r="G40" i="1"/>
  <c r="T40" i="1"/>
</calcChain>
</file>

<file path=xl/sharedStrings.xml><?xml version="1.0" encoding="utf-8"?>
<sst xmlns="http://schemas.openxmlformats.org/spreadsheetml/2006/main" count="68" uniqueCount="67">
  <si>
    <t>Voting centre</t>
  </si>
  <si>
    <t>Arafura</t>
  </si>
  <si>
    <t>Araluen</t>
  </si>
  <si>
    <t>Arnhem</t>
  </si>
  <si>
    <t>Barkly</t>
  </si>
  <si>
    <t>Blain</t>
  </si>
  <si>
    <t>Braitling</t>
  </si>
  <si>
    <t>Brennan</t>
  </si>
  <si>
    <t>Casuarina</t>
  </si>
  <si>
    <t>Daly</t>
  </si>
  <si>
    <t>Drysdale</t>
  </si>
  <si>
    <t>Fannie Bay</t>
  </si>
  <si>
    <t>Fong Lim</t>
  </si>
  <si>
    <t>Goyder</t>
  </si>
  <si>
    <t>Gwoja</t>
  </si>
  <si>
    <t>Johnston</t>
  </si>
  <si>
    <t>Karama</t>
  </si>
  <si>
    <t>Katherine</t>
  </si>
  <si>
    <t>Mulka</t>
  </si>
  <si>
    <t>Namatjira</t>
  </si>
  <si>
    <t>Nelson</t>
  </si>
  <si>
    <t>Nightcliff</t>
  </si>
  <si>
    <t>Port Darwin</t>
  </si>
  <si>
    <t>Sanderson</t>
  </si>
  <si>
    <t>Spillett</t>
  </si>
  <si>
    <t>Wanguri</t>
  </si>
  <si>
    <t>Mobile team Arafura 1</t>
  </si>
  <si>
    <t>Mobile team Arafura 2</t>
  </si>
  <si>
    <t>Mobile team Arafura 3</t>
  </si>
  <si>
    <t>Mobile team Arnhem 1</t>
  </si>
  <si>
    <t>Mobile team Arnhem 2</t>
  </si>
  <si>
    <t>Mobile team Barkly 1</t>
  </si>
  <si>
    <t>Mobile team Barkly 2</t>
  </si>
  <si>
    <t>Mobile team Barkly 3</t>
  </si>
  <si>
    <t>Mobile team Daly 1</t>
  </si>
  <si>
    <t>Mobile team Daly 2</t>
  </si>
  <si>
    <t>Mobile team Gwoja 1 - Darwin</t>
  </si>
  <si>
    <t>Mobile team Gwoja 2</t>
  </si>
  <si>
    <t>Mobile team Gwoja 3</t>
  </si>
  <si>
    <t>Mobile team Mulka 1</t>
  </si>
  <si>
    <t>Mobile team Mulka 2</t>
  </si>
  <si>
    <t>Mobile team Namatjira 1</t>
  </si>
  <si>
    <t>Mobile Team Alice Springs 1</t>
  </si>
  <si>
    <t>Mobile team Darwin urban</t>
  </si>
  <si>
    <t>Mobile team Katherine</t>
  </si>
  <si>
    <t>Alice Springs EVC</t>
  </si>
  <si>
    <t>Berry Springs EVC</t>
  </si>
  <si>
    <t>Casuarina EVC</t>
  </si>
  <si>
    <t>Coolalinga EVC</t>
  </si>
  <si>
    <t>Darwin EVC</t>
  </si>
  <si>
    <t>Eaton EVC</t>
  </si>
  <si>
    <t>Katherine Central  EVC</t>
  </si>
  <si>
    <t>Nhulunbuy EVC</t>
  </si>
  <si>
    <t>Palmerston EVC</t>
  </si>
  <si>
    <t>Parap EVC</t>
  </si>
  <si>
    <t>Tennant Creek EVC</t>
  </si>
  <si>
    <t>Yarrawonga EVC</t>
  </si>
  <si>
    <t>Alice Springs (Postal)</t>
  </si>
  <si>
    <t>Total</t>
  </si>
  <si>
    <t>Votes issued by electorate</t>
  </si>
  <si>
    <t>2024 Territory Election</t>
  </si>
  <si>
    <t>Remote Voting Team (Daily rate) total</t>
  </si>
  <si>
    <t>Urban/Mobile Team (Hourly Rate) total</t>
  </si>
  <si>
    <t>Early Voting Centre total</t>
  </si>
  <si>
    <t>Postal Voting Centre total</t>
  </si>
  <si>
    <t>Enrolment</t>
  </si>
  <si>
    <t>Postals 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</si>
</sst>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2727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2" fillId="2" borderId="0" xfId="0" applyNumberFormat="1" applyFont="1" applyFill="1" applyAlignment="1">
      <alignment vertical="top"/>
    </xf>
    <xf numFmtId="3" fontId="1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0" fillId="0" borderId="0" xfId="0" applyAlignment="1">
      <alignment wrapText="1"/>
    </xf>
    <xf numFmtId="3" fontId="2" fillId="2" borderId="0" xfId="0" quotePrefix="1" applyNumberFormat="1" applyFont="1" applyFill="1" applyAlignment="1">
      <alignment horizontal="left" wrapText="1"/>
    </xf>
    <xf numFmtId="3" fontId="2" fillId="2" borderId="0" xfId="0" applyNumberFormat="1" applyFont="1" applyFill="1" applyAlignment="1">
      <alignment wrapText="1"/>
    </xf>
    <xf numFmtId="3" fontId="2" fillId="2" borderId="0" xfId="0" quotePrefix="1" applyNumberFormat="1" applyFont="1" applyFill="1" applyAlignment="1">
      <alignment textRotation="90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tabSelected="1" workbookViewId="0">
      <pane xSplit="1" ySplit="3" topLeftCell="B13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29.26953125" bestFit="1" customWidth="1"/>
    <col min="2" max="27" width="7.6328125" customWidth="1"/>
  </cols>
  <sheetData>
    <row r="1" spans="1:27" ht="17.5" x14ac:dyDescent="0.35">
      <c r="A1" s="10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5.5" x14ac:dyDescent="0.35">
      <c r="A2" s="12" t="s">
        <v>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6" customFormat="1" ht="75" customHeight="1" x14ac:dyDescent="0.35">
      <c r="A3" s="7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8" t="s">
        <v>58</v>
      </c>
    </row>
    <row r="4" spans="1:27" x14ac:dyDescent="0.35">
      <c r="A4" s="4" t="s">
        <v>26</v>
      </c>
      <c r="B4" s="3">
        <v>622</v>
      </c>
      <c r="C4" s="3"/>
      <c r="D4" s="3">
        <v>4</v>
      </c>
      <c r="E4" s="3"/>
      <c r="F4" s="3">
        <v>5</v>
      </c>
      <c r="G4" s="3">
        <v>1</v>
      </c>
      <c r="H4" s="3">
        <v>1</v>
      </c>
      <c r="I4" s="3"/>
      <c r="J4" s="3">
        <v>9</v>
      </c>
      <c r="K4" s="3">
        <v>3</v>
      </c>
      <c r="L4" s="3">
        <v>1</v>
      </c>
      <c r="M4" s="3">
        <v>1</v>
      </c>
      <c r="N4" s="3">
        <v>1</v>
      </c>
      <c r="O4" s="3"/>
      <c r="P4" s="3">
        <v>1</v>
      </c>
      <c r="Q4" s="3">
        <v>6</v>
      </c>
      <c r="R4" s="3"/>
      <c r="S4" s="3">
        <v>9</v>
      </c>
      <c r="T4" s="3">
        <v>2</v>
      </c>
      <c r="U4" s="3">
        <v>2</v>
      </c>
      <c r="V4" s="3">
        <v>7</v>
      </c>
      <c r="W4" s="3">
        <v>1</v>
      </c>
      <c r="X4" s="3">
        <v>3</v>
      </c>
      <c r="Y4" s="3">
        <v>2</v>
      </c>
      <c r="Z4" s="3"/>
      <c r="AA4" s="2">
        <f>SUM(B4:Z4)</f>
        <v>681</v>
      </c>
    </row>
    <row r="5" spans="1:27" x14ac:dyDescent="0.35">
      <c r="A5" s="4" t="s">
        <v>27</v>
      </c>
      <c r="B5" s="3">
        <v>1156</v>
      </c>
      <c r="C5" s="3"/>
      <c r="D5" s="3">
        <v>3</v>
      </c>
      <c r="E5" s="3">
        <v>2</v>
      </c>
      <c r="F5" s="3">
        <v>6</v>
      </c>
      <c r="G5" s="3"/>
      <c r="H5" s="3"/>
      <c r="I5" s="3">
        <v>3</v>
      </c>
      <c r="J5" s="3">
        <v>1</v>
      </c>
      <c r="K5" s="3">
        <v>2</v>
      </c>
      <c r="L5" s="3">
        <v>4</v>
      </c>
      <c r="M5" s="3">
        <v>2</v>
      </c>
      <c r="N5" s="3">
        <v>1</v>
      </c>
      <c r="O5" s="3">
        <v>1</v>
      </c>
      <c r="P5" s="3">
        <v>4</v>
      </c>
      <c r="Q5" s="3">
        <v>9</v>
      </c>
      <c r="R5" s="3">
        <v>2</v>
      </c>
      <c r="S5" s="3">
        <v>8</v>
      </c>
      <c r="T5" s="3">
        <v>2</v>
      </c>
      <c r="U5" s="3">
        <v>3</v>
      </c>
      <c r="V5" s="3"/>
      <c r="W5" s="3">
        <v>3</v>
      </c>
      <c r="X5" s="3">
        <v>4</v>
      </c>
      <c r="Y5" s="3">
        <v>1</v>
      </c>
      <c r="Z5" s="3">
        <v>2</v>
      </c>
      <c r="AA5" s="2">
        <f>SUM(B5:Z5)</f>
        <v>1219</v>
      </c>
    </row>
    <row r="6" spans="1:27" x14ac:dyDescent="0.35">
      <c r="A6" s="4" t="s">
        <v>28</v>
      </c>
      <c r="B6" s="3">
        <v>365</v>
      </c>
      <c r="C6" s="3">
        <v>1</v>
      </c>
      <c r="D6" s="3">
        <v>6</v>
      </c>
      <c r="E6" s="3">
        <v>2</v>
      </c>
      <c r="F6" s="3">
        <v>2</v>
      </c>
      <c r="G6" s="3"/>
      <c r="H6" s="3"/>
      <c r="I6" s="3"/>
      <c r="J6" s="3">
        <v>3</v>
      </c>
      <c r="K6" s="3"/>
      <c r="L6" s="3">
        <v>6</v>
      </c>
      <c r="M6" s="3">
        <v>1</v>
      </c>
      <c r="N6" s="3">
        <v>2</v>
      </c>
      <c r="O6" s="3">
        <v>1</v>
      </c>
      <c r="P6" s="3">
        <v>1</v>
      </c>
      <c r="Q6" s="3">
        <v>4</v>
      </c>
      <c r="R6" s="3">
        <v>1</v>
      </c>
      <c r="S6" s="3">
        <v>4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2</v>
      </c>
      <c r="Z6" s="3">
        <v>3</v>
      </c>
      <c r="AA6" s="2">
        <f>SUM(B6:Z6)</f>
        <v>409</v>
      </c>
    </row>
    <row r="7" spans="1:27" x14ac:dyDescent="0.35">
      <c r="A7" s="4" t="s">
        <v>29</v>
      </c>
      <c r="B7" s="3">
        <v>8</v>
      </c>
      <c r="C7" s="3"/>
      <c r="D7" s="3">
        <v>1291</v>
      </c>
      <c r="E7" s="3">
        <v>8</v>
      </c>
      <c r="F7" s="3">
        <v>5</v>
      </c>
      <c r="G7" s="3"/>
      <c r="H7" s="3">
        <v>2</v>
      </c>
      <c r="I7" s="3">
        <v>1</v>
      </c>
      <c r="J7" s="3">
        <v>11</v>
      </c>
      <c r="K7" s="3">
        <v>4</v>
      </c>
      <c r="L7" s="3">
        <v>2</v>
      </c>
      <c r="M7" s="3">
        <v>6</v>
      </c>
      <c r="N7" s="3">
        <v>1</v>
      </c>
      <c r="O7" s="3">
        <v>2</v>
      </c>
      <c r="P7" s="3">
        <v>2</v>
      </c>
      <c r="Q7" s="3">
        <v>7</v>
      </c>
      <c r="R7" s="3">
        <v>38</v>
      </c>
      <c r="S7" s="3">
        <v>42</v>
      </c>
      <c r="T7" s="3"/>
      <c r="U7" s="3">
        <v>2</v>
      </c>
      <c r="V7" s="3">
        <v>2</v>
      </c>
      <c r="W7" s="3">
        <v>2</v>
      </c>
      <c r="X7" s="3">
        <v>2</v>
      </c>
      <c r="Y7" s="3"/>
      <c r="Z7" s="3">
        <v>2</v>
      </c>
      <c r="AA7" s="2">
        <f>SUM(B7:Z7)</f>
        <v>1440</v>
      </c>
    </row>
    <row r="8" spans="1:27" x14ac:dyDescent="0.35">
      <c r="A8" s="4" t="s">
        <v>30</v>
      </c>
      <c r="B8" s="3">
        <v>5</v>
      </c>
      <c r="C8" s="3"/>
      <c r="D8" s="3">
        <v>660</v>
      </c>
      <c r="E8" s="3">
        <v>2</v>
      </c>
      <c r="F8" s="3">
        <v>3</v>
      </c>
      <c r="G8" s="3">
        <v>1</v>
      </c>
      <c r="H8" s="3">
        <v>1</v>
      </c>
      <c r="I8" s="3">
        <v>1</v>
      </c>
      <c r="J8" s="3">
        <v>6</v>
      </c>
      <c r="K8" s="3"/>
      <c r="L8" s="3">
        <v>1</v>
      </c>
      <c r="M8" s="3">
        <v>2</v>
      </c>
      <c r="N8" s="3">
        <v>1</v>
      </c>
      <c r="O8" s="3">
        <v>3</v>
      </c>
      <c r="P8" s="3">
        <v>2</v>
      </c>
      <c r="Q8" s="3">
        <v>3</v>
      </c>
      <c r="R8" s="3">
        <v>11</v>
      </c>
      <c r="S8" s="3">
        <v>42</v>
      </c>
      <c r="T8" s="3">
        <v>1</v>
      </c>
      <c r="U8" s="3">
        <v>5</v>
      </c>
      <c r="V8" s="3">
        <v>4</v>
      </c>
      <c r="W8" s="3">
        <v>3</v>
      </c>
      <c r="X8" s="3">
        <v>2</v>
      </c>
      <c r="Y8" s="3"/>
      <c r="Z8" s="3"/>
      <c r="AA8" s="2">
        <f>SUM(B8:Z8)</f>
        <v>759</v>
      </c>
    </row>
    <row r="9" spans="1:27" x14ac:dyDescent="0.35">
      <c r="A9" s="4" t="s">
        <v>31</v>
      </c>
      <c r="B9" s="3"/>
      <c r="C9" s="3">
        <v>4</v>
      </c>
      <c r="D9" s="3">
        <v>11</v>
      </c>
      <c r="E9" s="3">
        <v>567</v>
      </c>
      <c r="F9" s="3">
        <v>2</v>
      </c>
      <c r="G9" s="3"/>
      <c r="H9" s="3"/>
      <c r="I9" s="3"/>
      <c r="J9" s="3"/>
      <c r="K9" s="3">
        <v>2</v>
      </c>
      <c r="L9" s="3"/>
      <c r="M9" s="3"/>
      <c r="N9" s="3">
        <v>3</v>
      </c>
      <c r="O9" s="3"/>
      <c r="P9" s="3">
        <v>2</v>
      </c>
      <c r="Q9" s="3">
        <v>3</v>
      </c>
      <c r="R9" s="3">
        <v>27</v>
      </c>
      <c r="S9" s="3">
        <v>1</v>
      </c>
      <c r="T9" s="3">
        <v>4</v>
      </c>
      <c r="U9" s="3">
        <v>4</v>
      </c>
      <c r="V9" s="3">
        <v>1</v>
      </c>
      <c r="W9" s="3"/>
      <c r="X9" s="3"/>
      <c r="Y9" s="3"/>
      <c r="Z9" s="3"/>
      <c r="AA9" s="2">
        <f>SUM(B9:Z9)</f>
        <v>631</v>
      </c>
    </row>
    <row r="10" spans="1:27" x14ac:dyDescent="0.35">
      <c r="A10" s="4" t="s">
        <v>32</v>
      </c>
      <c r="B10" s="3">
        <v>1</v>
      </c>
      <c r="C10" s="3">
        <v>12</v>
      </c>
      <c r="D10" s="3"/>
      <c r="E10" s="3">
        <v>492</v>
      </c>
      <c r="F10" s="3">
        <v>3</v>
      </c>
      <c r="G10" s="3">
        <v>19</v>
      </c>
      <c r="H10" s="3"/>
      <c r="I10" s="3"/>
      <c r="J10" s="3">
        <v>2</v>
      </c>
      <c r="K10" s="3"/>
      <c r="L10" s="3"/>
      <c r="M10" s="3"/>
      <c r="N10" s="3"/>
      <c r="O10" s="3">
        <v>25</v>
      </c>
      <c r="P10" s="3"/>
      <c r="Q10" s="3">
        <v>1</v>
      </c>
      <c r="R10" s="3">
        <v>2</v>
      </c>
      <c r="S10" s="3"/>
      <c r="T10" s="3">
        <v>23</v>
      </c>
      <c r="U10" s="3"/>
      <c r="V10" s="3">
        <v>1</v>
      </c>
      <c r="W10" s="3"/>
      <c r="X10" s="3">
        <v>1</v>
      </c>
      <c r="Y10" s="3">
        <v>1</v>
      </c>
      <c r="Z10" s="3"/>
      <c r="AA10" s="2">
        <f>SUM(B10:Z10)</f>
        <v>583</v>
      </c>
    </row>
    <row r="11" spans="1:27" x14ac:dyDescent="0.35">
      <c r="A11" s="4" t="s">
        <v>33</v>
      </c>
      <c r="B11" s="3"/>
      <c r="C11" s="3">
        <v>4</v>
      </c>
      <c r="D11" s="3"/>
      <c r="E11" s="3">
        <v>234</v>
      </c>
      <c r="F11" s="3">
        <v>1</v>
      </c>
      <c r="G11" s="3">
        <v>8</v>
      </c>
      <c r="H11" s="3"/>
      <c r="I11" s="3"/>
      <c r="J11" s="3"/>
      <c r="K11" s="3"/>
      <c r="L11" s="3"/>
      <c r="M11" s="3"/>
      <c r="N11" s="3"/>
      <c r="O11" s="3">
        <v>11</v>
      </c>
      <c r="P11" s="3"/>
      <c r="Q11" s="3"/>
      <c r="R11" s="3"/>
      <c r="S11" s="3"/>
      <c r="T11" s="3">
        <v>14</v>
      </c>
      <c r="U11" s="3">
        <v>1</v>
      </c>
      <c r="V11" s="3"/>
      <c r="W11" s="3"/>
      <c r="X11" s="3"/>
      <c r="Y11" s="3"/>
      <c r="Z11" s="3"/>
      <c r="AA11" s="2">
        <f>SUM(B11:Z11)</f>
        <v>273</v>
      </c>
    </row>
    <row r="12" spans="1:27" x14ac:dyDescent="0.35">
      <c r="A12" s="4" t="s">
        <v>34</v>
      </c>
      <c r="B12" s="3">
        <v>9</v>
      </c>
      <c r="C12" s="3"/>
      <c r="D12" s="3">
        <v>4</v>
      </c>
      <c r="E12" s="3">
        <v>4</v>
      </c>
      <c r="F12" s="3">
        <v>11</v>
      </c>
      <c r="G12" s="3"/>
      <c r="H12" s="3">
        <v>4</v>
      </c>
      <c r="I12" s="3">
        <v>3</v>
      </c>
      <c r="J12" s="3">
        <v>758</v>
      </c>
      <c r="K12" s="3">
        <v>12</v>
      </c>
      <c r="L12" s="3">
        <v>2</v>
      </c>
      <c r="M12" s="3">
        <v>4</v>
      </c>
      <c r="N12" s="3">
        <v>7</v>
      </c>
      <c r="O12" s="3">
        <v>1</v>
      </c>
      <c r="P12" s="3">
        <v>3</v>
      </c>
      <c r="Q12" s="3">
        <v>8</v>
      </c>
      <c r="R12" s="3">
        <v>5</v>
      </c>
      <c r="S12" s="3"/>
      <c r="T12" s="3">
        <v>2</v>
      </c>
      <c r="U12" s="3">
        <v>10</v>
      </c>
      <c r="V12" s="3">
        <v>5</v>
      </c>
      <c r="W12" s="3">
        <v>2</v>
      </c>
      <c r="X12" s="3">
        <v>3</v>
      </c>
      <c r="Y12" s="3">
        <v>5</v>
      </c>
      <c r="Z12" s="3">
        <v>4</v>
      </c>
      <c r="AA12" s="2">
        <f>SUM(B12:Z12)</f>
        <v>866</v>
      </c>
    </row>
    <row r="13" spans="1:27" x14ac:dyDescent="0.35">
      <c r="A13" s="4" t="s">
        <v>35</v>
      </c>
      <c r="B13" s="3">
        <v>10</v>
      </c>
      <c r="C13" s="3">
        <v>1</v>
      </c>
      <c r="D13" s="3">
        <v>1</v>
      </c>
      <c r="E13" s="3">
        <v>4</v>
      </c>
      <c r="F13" s="3">
        <v>7</v>
      </c>
      <c r="G13" s="3">
        <v>2</v>
      </c>
      <c r="H13" s="3">
        <v>3</v>
      </c>
      <c r="I13" s="3">
        <v>1</v>
      </c>
      <c r="J13" s="3">
        <v>943</v>
      </c>
      <c r="K13" s="3">
        <v>10</v>
      </c>
      <c r="L13" s="3">
        <v>5</v>
      </c>
      <c r="M13" s="3">
        <v>3</v>
      </c>
      <c r="N13" s="3">
        <v>7</v>
      </c>
      <c r="O13" s="3">
        <v>4</v>
      </c>
      <c r="P13" s="3">
        <v>3</v>
      </c>
      <c r="Q13" s="3">
        <v>3</v>
      </c>
      <c r="R13" s="3">
        <v>2</v>
      </c>
      <c r="S13" s="3">
        <v>1</v>
      </c>
      <c r="T13" s="3"/>
      <c r="U13" s="3">
        <v>3</v>
      </c>
      <c r="V13" s="3">
        <v>4</v>
      </c>
      <c r="W13" s="3">
        <v>3</v>
      </c>
      <c r="X13" s="3">
        <v>7</v>
      </c>
      <c r="Y13" s="3">
        <v>1</v>
      </c>
      <c r="Z13" s="3">
        <v>1</v>
      </c>
      <c r="AA13" s="2">
        <f>SUM(B13:Z13)</f>
        <v>1029</v>
      </c>
    </row>
    <row r="14" spans="1:27" x14ac:dyDescent="0.35">
      <c r="A14" s="4" t="s">
        <v>36</v>
      </c>
      <c r="B14" s="3"/>
      <c r="C14" s="3"/>
      <c r="D14" s="3">
        <v>1</v>
      </c>
      <c r="E14" s="3">
        <v>1</v>
      </c>
      <c r="F14" s="3">
        <v>2</v>
      </c>
      <c r="G14" s="3">
        <v>1</v>
      </c>
      <c r="H14" s="3"/>
      <c r="I14" s="3">
        <v>2</v>
      </c>
      <c r="J14" s="3">
        <v>6</v>
      </c>
      <c r="K14" s="3">
        <v>3</v>
      </c>
      <c r="L14" s="3">
        <v>1</v>
      </c>
      <c r="M14" s="3">
        <v>2</v>
      </c>
      <c r="N14" s="3"/>
      <c r="O14" s="3">
        <v>323</v>
      </c>
      <c r="P14" s="3"/>
      <c r="Q14" s="3">
        <v>4</v>
      </c>
      <c r="R14" s="3">
        <v>27</v>
      </c>
      <c r="S14" s="3"/>
      <c r="T14" s="3">
        <v>2</v>
      </c>
      <c r="U14" s="3"/>
      <c r="V14" s="3">
        <v>1</v>
      </c>
      <c r="W14" s="3">
        <v>4</v>
      </c>
      <c r="X14" s="3"/>
      <c r="Y14" s="3">
        <v>3</v>
      </c>
      <c r="Z14" s="3">
        <v>2</v>
      </c>
      <c r="AA14" s="2">
        <f>SUM(B14:Z14)</f>
        <v>385</v>
      </c>
    </row>
    <row r="15" spans="1:27" x14ac:dyDescent="0.35">
      <c r="A15" s="4" t="s">
        <v>37</v>
      </c>
      <c r="B15" s="3"/>
      <c r="C15" s="3">
        <v>12</v>
      </c>
      <c r="D15" s="3"/>
      <c r="E15" s="3">
        <v>4</v>
      </c>
      <c r="F15" s="3">
        <v>5</v>
      </c>
      <c r="G15" s="3">
        <v>23</v>
      </c>
      <c r="H15" s="3">
        <v>1</v>
      </c>
      <c r="I15" s="3">
        <v>2</v>
      </c>
      <c r="J15" s="3"/>
      <c r="K15" s="3">
        <v>1</v>
      </c>
      <c r="L15" s="3">
        <v>1</v>
      </c>
      <c r="M15" s="3"/>
      <c r="N15" s="3"/>
      <c r="O15" s="3">
        <v>862</v>
      </c>
      <c r="P15" s="3"/>
      <c r="Q15" s="3">
        <v>6</v>
      </c>
      <c r="R15" s="3">
        <v>3</v>
      </c>
      <c r="S15" s="3">
        <v>2</v>
      </c>
      <c r="T15" s="3">
        <v>27</v>
      </c>
      <c r="U15" s="3">
        <v>3</v>
      </c>
      <c r="V15" s="3">
        <v>2</v>
      </c>
      <c r="W15" s="3"/>
      <c r="X15" s="3">
        <v>1</v>
      </c>
      <c r="Y15" s="3"/>
      <c r="Z15" s="3"/>
      <c r="AA15" s="2">
        <f>SUM(B15:Z15)</f>
        <v>955</v>
      </c>
    </row>
    <row r="16" spans="1:27" x14ac:dyDescent="0.35">
      <c r="A16" s="4" t="s">
        <v>38</v>
      </c>
      <c r="B16" s="3"/>
      <c r="C16" s="3">
        <v>14</v>
      </c>
      <c r="D16" s="3"/>
      <c r="E16" s="3">
        <v>9</v>
      </c>
      <c r="F16" s="3">
        <v>3</v>
      </c>
      <c r="G16" s="3">
        <v>15</v>
      </c>
      <c r="H16" s="3"/>
      <c r="I16" s="3"/>
      <c r="J16" s="3"/>
      <c r="K16" s="3">
        <v>3</v>
      </c>
      <c r="L16" s="3"/>
      <c r="M16" s="3"/>
      <c r="N16" s="3"/>
      <c r="O16" s="3">
        <v>383</v>
      </c>
      <c r="P16" s="3"/>
      <c r="Q16" s="3"/>
      <c r="R16" s="3">
        <v>2</v>
      </c>
      <c r="S16" s="3"/>
      <c r="T16" s="3">
        <v>27</v>
      </c>
      <c r="U16" s="3"/>
      <c r="V16" s="3"/>
      <c r="W16" s="3"/>
      <c r="X16" s="3"/>
      <c r="Y16" s="3"/>
      <c r="Z16" s="3"/>
      <c r="AA16" s="2">
        <f>SUM(B16:Z16)</f>
        <v>456</v>
      </c>
    </row>
    <row r="17" spans="1:27" x14ac:dyDescent="0.35">
      <c r="A17" s="4" t="s">
        <v>39</v>
      </c>
      <c r="B17" s="3">
        <v>16</v>
      </c>
      <c r="C17" s="3"/>
      <c r="D17" s="3">
        <v>51</v>
      </c>
      <c r="E17" s="3">
        <v>1</v>
      </c>
      <c r="F17" s="3">
        <v>5</v>
      </c>
      <c r="G17" s="3"/>
      <c r="H17" s="3"/>
      <c r="I17" s="3">
        <v>4</v>
      </c>
      <c r="J17" s="3">
        <v>3</v>
      </c>
      <c r="K17" s="3">
        <v>4</v>
      </c>
      <c r="L17" s="3"/>
      <c r="M17" s="3">
        <v>3</v>
      </c>
      <c r="N17" s="3">
        <v>1</v>
      </c>
      <c r="O17" s="3">
        <v>3</v>
      </c>
      <c r="P17" s="3">
        <v>1</v>
      </c>
      <c r="Q17" s="3">
        <v>9</v>
      </c>
      <c r="R17" s="3">
        <v>2</v>
      </c>
      <c r="S17" s="3">
        <v>660</v>
      </c>
      <c r="T17" s="3"/>
      <c r="U17" s="3"/>
      <c r="V17" s="3">
        <v>8</v>
      </c>
      <c r="W17" s="3">
        <v>1</v>
      </c>
      <c r="X17" s="3">
        <v>3</v>
      </c>
      <c r="Y17" s="3">
        <v>2</v>
      </c>
      <c r="Z17" s="3">
        <v>1</v>
      </c>
      <c r="AA17" s="2">
        <f>SUM(B17:Z17)</f>
        <v>778</v>
      </c>
    </row>
    <row r="18" spans="1:27" x14ac:dyDescent="0.35">
      <c r="A18" s="4" t="s">
        <v>40</v>
      </c>
      <c r="B18" s="3">
        <v>4</v>
      </c>
      <c r="C18" s="3"/>
      <c r="D18" s="3">
        <v>9</v>
      </c>
      <c r="E18" s="3"/>
      <c r="F18" s="3">
        <v>1</v>
      </c>
      <c r="G18" s="3">
        <v>1</v>
      </c>
      <c r="H18" s="3"/>
      <c r="I18" s="3"/>
      <c r="J18" s="3"/>
      <c r="K18" s="3"/>
      <c r="L18" s="3">
        <v>1</v>
      </c>
      <c r="M18" s="3">
        <v>1</v>
      </c>
      <c r="N18" s="3">
        <v>1</v>
      </c>
      <c r="O18" s="3">
        <v>1</v>
      </c>
      <c r="P18" s="3">
        <v>3</v>
      </c>
      <c r="Q18" s="3">
        <v>3</v>
      </c>
      <c r="R18" s="3"/>
      <c r="S18" s="3">
        <v>527</v>
      </c>
      <c r="T18" s="3"/>
      <c r="U18" s="3"/>
      <c r="V18" s="3">
        <v>3</v>
      </c>
      <c r="W18" s="3">
        <v>1</v>
      </c>
      <c r="X18" s="3"/>
      <c r="Y18" s="3"/>
      <c r="Z18" s="3">
        <v>2</v>
      </c>
      <c r="AA18" s="2">
        <f>SUM(B18:Z18)</f>
        <v>558</v>
      </c>
    </row>
    <row r="19" spans="1:27" x14ac:dyDescent="0.35">
      <c r="A19" s="4" t="s">
        <v>41</v>
      </c>
      <c r="B19" s="3"/>
      <c r="C19" s="3">
        <v>10</v>
      </c>
      <c r="D19" s="3">
        <v>3</v>
      </c>
      <c r="E19" s="3">
        <v>6</v>
      </c>
      <c r="F19" s="3"/>
      <c r="G19" s="3">
        <v>14</v>
      </c>
      <c r="H19" s="3">
        <v>1</v>
      </c>
      <c r="I19" s="3"/>
      <c r="J19" s="3">
        <v>2</v>
      </c>
      <c r="K19" s="3">
        <v>1</v>
      </c>
      <c r="L19" s="3"/>
      <c r="M19" s="3"/>
      <c r="N19" s="3"/>
      <c r="O19" s="3">
        <v>7</v>
      </c>
      <c r="P19" s="3"/>
      <c r="Q19" s="3"/>
      <c r="R19" s="3"/>
      <c r="S19" s="3">
        <v>1</v>
      </c>
      <c r="T19" s="3">
        <v>361</v>
      </c>
      <c r="U19" s="3"/>
      <c r="V19" s="3"/>
      <c r="W19" s="3"/>
      <c r="X19" s="3"/>
      <c r="Y19" s="3"/>
      <c r="Z19" s="3"/>
      <c r="AA19" s="2">
        <f>SUM(B19:Z19)</f>
        <v>406</v>
      </c>
    </row>
    <row r="20" spans="1:27" x14ac:dyDescent="0.35">
      <c r="A20" s="5" t="s">
        <v>61</v>
      </c>
      <c r="B20" s="2">
        <f>SUBTOTAL(9,B4:B19)</f>
        <v>2196</v>
      </c>
      <c r="C20" s="2">
        <f>SUBTOTAL(9,C4:C19)</f>
        <v>58</v>
      </c>
      <c r="D20" s="2">
        <f>SUBTOTAL(9,D4:D19)</f>
        <v>2044</v>
      </c>
      <c r="E20" s="2">
        <f>SUBTOTAL(9,E4:E19)</f>
        <v>1336</v>
      </c>
      <c r="F20" s="2">
        <f>SUBTOTAL(9,F4:F19)</f>
        <v>61</v>
      </c>
      <c r="G20" s="2">
        <f>SUBTOTAL(9,G4:G19)</f>
        <v>85</v>
      </c>
      <c r="H20" s="2">
        <f>SUBTOTAL(9,H4:H19)</f>
        <v>13</v>
      </c>
      <c r="I20" s="2">
        <f>SUBTOTAL(9,I4:I19)</f>
        <v>17</v>
      </c>
      <c r="J20" s="2">
        <f>SUBTOTAL(9,J4:J19)</f>
        <v>1744</v>
      </c>
      <c r="K20" s="2">
        <f>SUBTOTAL(9,K4:K19)</f>
        <v>45</v>
      </c>
      <c r="L20" s="2">
        <f>SUBTOTAL(9,L4:L19)</f>
        <v>24</v>
      </c>
      <c r="M20" s="2">
        <f>SUBTOTAL(9,M4:M19)</f>
        <v>25</v>
      </c>
      <c r="N20" s="2">
        <f>SUBTOTAL(9,N4:N19)</f>
        <v>25</v>
      </c>
      <c r="O20" s="2">
        <f>SUBTOTAL(9,O4:O19)</f>
        <v>1627</v>
      </c>
      <c r="P20" s="2">
        <f>SUBTOTAL(9,P4:P19)</f>
        <v>22</v>
      </c>
      <c r="Q20" s="2">
        <f>SUBTOTAL(9,Q4:Q19)</f>
        <v>66</v>
      </c>
      <c r="R20" s="2">
        <f>SUBTOTAL(9,R4:R19)</f>
        <v>122</v>
      </c>
      <c r="S20" s="2">
        <f>SUBTOTAL(9,S4:S19)</f>
        <v>1297</v>
      </c>
      <c r="T20" s="2">
        <f>SUBTOTAL(9,T4:T19)</f>
        <v>466</v>
      </c>
      <c r="U20" s="2">
        <f>SUBTOTAL(9,U4:U19)</f>
        <v>34</v>
      </c>
      <c r="V20" s="2">
        <f>SUBTOTAL(9,V4:V19)</f>
        <v>39</v>
      </c>
      <c r="W20" s="2">
        <f>SUBTOTAL(9,W4:W19)</f>
        <v>21</v>
      </c>
      <c r="X20" s="2">
        <f>SUBTOTAL(9,X4:X19)</f>
        <v>27</v>
      </c>
      <c r="Y20" s="2">
        <f>SUBTOTAL(9,Y4:Y19)</f>
        <v>17</v>
      </c>
      <c r="Z20" s="2">
        <f>SUBTOTAL(9,Z4:Z19)</f>
        <v>17</v>
      </c>
      <c r="AA20" s="2">
        <f>SUBTOTAL(9,AA4:AA19)</f>
        <v>11428</v>
      </c>
    </row>
    <row r="21" spans="1:27" x14ac:dyDescent="0.35">
      <c r="A21" s="4" t="s">
        <v>42</v>
      </c>
      <c r="B21" s="3">
        <v>1</v>
      </c>
      <c r="C21" s="3">
        <v>129</v>
      </c>
      <c r="D21" s="3"/>
      <c r="E21" s="3">
        <v>99</v>
      </c>
      <c r="F21" s="3">
        <v>2</v>
      </c>
      <c r="G21" s="3">
        <v>94</v>
      </c>
      <c r="H21" s="3">
        <v>1</v>
      </c>
      <c r="I21" s="3">
        <v>1</v>
      </c>
      <c r="J21" s="3"/>
      <c r="K21" s="3">
        <v>2</v>
      </c>
      <c r="L21" s="3"/>
      <c r="M21" s="3">
        <v>1</v>
      </c>
      <c r="N21" s="3"/>
      <c r="O21" s="3">
        <v>108</v>
      </c>
      <c r="P21" s="3">
        <v>1</v>
      </c>
      <c r="Q21" s="3">
        <v>6</v>
      </c>
      <c r="R21" s="3">
        <v>4</v>
      </c>
      <c r="S21" s="3">
        <v>1</v>
      </c>
      <c r="T21" s="3">
        <v>116</v>
      </c>
      <c r="U21" s="3">
        <v>3</v>
      </c>
      <c r="V21" s="3"/>
      <c r="W21" s="3"/>
      <c r="X21" s="3"/>
      <c r="Y21" s="3">
        <v>1</v>
      </c>
      <c r="Z21" s="3"/>
      <c r="AA21" s="2">
        <f>SUM(B21:Z21)</f>
        <v>570</v>
      </c>
    </row>
    <row r="22" spans="1:27" x14ac:dyDescent="0.35">
      <c r="A22" s="4" t="s">
        <v>43</v>
      </c>
      <c r="B22" s="3">
        <v>49</v>
      </c>
      <c r="C22" s="3">
        <v>1</v>
      </c>
      <c r="D22" s="3">
        <v>75</v>
      </c>
      <c r="E22" s="3">
        <v>11</v>
      </c>
      <c r="F22" s="3">
        <v>41</v>
      </c>
      <c r="G22" s="3">
        <v>1</v>
      </c>
      <c r="H22" s="3">
        <v>32</v>
      </c>
      <c r="I22" s="3">
        <v>64</v>
      </c>
      <c r="J22" s="3">
        <v>67</v>
      </c>
      <c r="K22" s="3">
        <v>45</v>
      </c>
      <c r="L22" s="3">
        <v>44</v>
      </c>
      <c r="M22" s="3">
        <v>41</v>
      </c>
      <c r="N22" s="3">
        <v>28</v>
      </c>
      <c r="O22" s="3">
        <v>37</v>
      </c>
      <c r="P22" s="3">
        <v>45</v>
      </c>
      <c r="Q22" s="3">
        <v>56</v>
      </c>
      <c r="R22" s="3">
        <v>40</v>
      </c>
      <c r="S22" s="3">
        <v>26</v>
      </c>
      <c r="T22" s="3">
        <v>7</v>
      </c>
      <c r="U22" s="3">
        <v>31</v>
      </c>
      <c r="V22" s="3">
        <v>64</v>
      </c>
      <c r="W22" s="3">
        <v>26</v>
      </c>
      <c r="X22" s="3">
        <v>39</v>
      </c>
      <c r="Y22" s="3">
        <v>39</v>
      </c>
      <c r="Z22" s="3">
        <v>53</v>
      </c>
      <c r="AA22" s="2">
        <f>SUM(B22:Z22)</f>
        <v>962</v>
      </c>
    </row>
    <row r="23" spans="1:27" x14ac:dyDescent="0.35">
      <c r="A23" s="4" t="s">
        <v>44</v>
      </c>
      <c r="B23" s="3"/>
      <c r="C23" s="3"/>
      <c r="D23" s="3">
        <v>15</v>
      </c>
      <c r="E23" s="3"/>
      <c r="F23" s="3">
        <v>1</v>
      </c>
      <c r="G23" s="3"/>
      <c r="H23" s="3"/>
      <c r="I23" s="3">
        <v>1</v>
      </c>
      <c r="J23" s="3">
        <v>1</v>
      </c>
      <c r="K23" s="3"/>
      <c r="L23" s="3">
        <v>1</v>
      </c>
      <c r="M23" s="3"/>
      <c r="N23" s="3"/>
      <c r="O23" s="3">
        <v>5</v>
      </c>
      <c r="P23" s="3">
        <v>1</v>
      </c>
      <c r="Q23" s="3">
        <v>1</v>
      </c>
      <c r="R23" s="3">
        <v>88</v>
      </c>
      <c r="S23" s="3"/>
      <c r="T23" s="3"/>
      <c r="U23" s="3"/>
      <c r="V23" s="3"/>
      <c r="W23" s="3"/>
      <c r="X23" s="3"/>
      <c r="Y23" s="3"/>
      <c r="Z23" s="3"/>
      <c r="AA23" s="2">
        <f>SUM(B23:Z23)</f>
        <v>114</v>
      </c>
    </row>
    <row r="24" spans="1:27" x14ac:dyDescent="0.35">
      <c r="A24" s="5" t="s">
        <v>62</v>
      </c>
      <c r="B24" s="2">
        <f>SUBTOTAL(9,B21:B23)</f>
        <v>50</v>
      </c>
      <c r="C24" s="2">
        <f>SUBTOTAL(9,C21:C23)</f>
        <v>130</v>
      </c>
      <c r="D24" s="2">
        <f>SUBTOTAL(9,D21:D23)</f>
        <v>90</v>
      </c>
      <c r="E24" s="2">
        <f>SUBTOTAL(9,E21:E23)</f>
        <v>110</v>
      </c>
      <c r="F24" s="2">
        <f>SUBTOTAL(9,F21:F23)</f>
        <v>44</v>
      </c>
      <c r="G24" s="2">
        <f>SUBTOTAL(9,G21:G23)</f>
        <v>95</v>
      </c>
      <c r="H24" s="2">
        <f>SUBTOTAL(9,H21:H23)</f>
        <v>33</v>
      </c>
      <c r="I24" s="2">
        <f>SUBTOTAL(9,I21:I23)</f>
        <v>66</v>
      </c>
      <c r="J24" s="2">
        <f>SUBTOTAL(9,J21:J23)</f>
        <v>68</v>
      </c>
      <c r="K24" s="2">
        <f>SUBTOTAL(9,K21:K23)</f>
        <v>47</v>
      </c>
      <c r="L24" s="2">
        <f>SUBTOTAL(9,L21:L23)</f>
        <v>45</v>
      </c>
      <c r="M24" s="2">
        <f>SUBTOTAL(9,M21:M23)</f>
        <v>42</v>
      </c>
      <c r="N24" s="2">
        <f>SUBTOTAL(9,N21:N23)</f>
        <v>28</v>
      </c>
      <c r="O24" s="2">
        <f>SUBTOTAL(9,O21:O23)</f>
        <v>150</v>
      </c>
      <c r="P24" s="2">
        <f>SUBTOTAL(9,P21:P23)</f>
        <v>47</v>
      </c>
      <c r="Q24" s="2">
        <f>SUBTOTAL(9,Q21:Q23)</f>
        <v>63</v>
      </c>
      <c r="R24" s="2">
        <f>SUBTOTAL(9,R21:R23)</f>
        <v>132</v>
      </c>
      <c r="S24" s="2">
        <f>SUBTOTAL(9,S21:S23)</f>
        <v>27</v>
      </c>
      <c r="T24" s="2">
        <f>SUBTOTAL(9,T21:T23)</f>
        <v>123</v>
      </c>
      <c r="U24" s="2">
        <f>SUBTOTAL(9,U21:U23)</f>
        <v>34</v>
      </c>
      <c r="V24" s="2">
        <f>SUBTOTAL(9,V21:V23)</f>
        <v>64</v>
      </c>
      <c r="W24" s="2">
        <f>SUBTOTAL(9,W21:W23)</f>
        <v>26</v>
      </c>
      <c r="X24" s="2">
        <f>SUBTOTAL(9,X21:X23)</f>
        <v>39</v>
      </c>
      <c r="Y24" s="2">
        <f>SUBTOTAL(9,Y21:Y23)</f>
        <v>40</v>
      </c>
      <c r="Z24" s="2">
        <f>SUBTOTAL(9,Z21:Z23)</f>
        <v>53</v>
      </c>
      <c r="AA24" s="2">
        <f>SUBTOTAL(9,AA21:AA23)</f>
        <v>1646</v>
      </c>
    </row>
    <row r="25" spans="1:27" x14ac:dyDescent="0.35">
      <c r="A25" s="4" t="s">
        <v>45</v>
      </c>
      <c r="B25" s="3">
        <v>4</v>
      </c>
      <c r="C25" s="3">
        <v>2504</v>
      </c>
      <c r="D25" s="3">
        <v>1</v>
      </c>
      <c r="E25" s="3">
        <v>96</v>
      </c>
      <c r="F25" s="3">
        <v>5</v>
      </c>
      <c r="G25" s="3">
        <v>2590</v>
      </c>
      <c r="H25" s="3">
        <v>18</v>
      </c>
      <c r="I25" s="3">
        <v>2</v>
      </c>
      <c r="J25" s="3">
        <v>5</v>
      </c>
      <c r="K25" s="3">
        <v>12</v>
      </c>
      <c r="L25" s="3">
        <v>12</v>
      </c>
      <c r="M25" s="3">
        <v>8</v>
      </c>
      <c r="N25" s="3">
        <v>20</v>
      </c>
      <c r="O25" s="3">
        <v>380</v>
      </c>
      <c r="P25" s="3">
        <v>10</v>
      </c>
      <c r="Q25" s="3">
        <v>6</v>
      </c>
      <c r="R25" s="3">
        <v>14</v>
      </c>
      <c r="S25" s="3">
        <v>5</v>
      </c>
      <c r="T25" s="3">
        <v>1900</v>
      </c>
      <c r="U25" s="3">
        <v>12</v>
      </c>
      <c r="V25" s="3">
        <v>8</v>
      </c>
      <c r="W25" s="3">
        <v>17</v>
      </c>
      <c r="X25" s="3">
        <v>12</v>
      </c>
      <c r="Y25" s="3">
        <v>12</v>
      </c>
      <c r="Z25" s="3">
        <v>8</v>
      </c>
      <c r="AA25" s="2">
        <f>SUM(B25:Z25)</f>
        <v>7661</v>
      </c>
    </row>
    <row r="26" spans="1:27" x14ac:dyDescent="0.35">
      <c r="A26" s="4" t="s">
        <v>46</v>
      </c>
      <c r="B26" s="3">
        <v>1</v>
      </c>
      <c r="C26" s="3"/>
      <c r="D26" s="3">
        <v>1</v>
      </c>
      <c r="E26" s="3">
        <v>1</v>
      </c>
      <c r="F26" s="3">
        <v>6</v>
      </c>
      <c r="G26" s="3">
        <v>1</v>
      </c>
      <c r="H26" s="3">
        <v>2</v>
      </c>
      <c r="I26" s="3">
        <v>1</v>
      </c>
      <c r="J26" s="3">
        <v>388</v>
      </c>
      <c r="K26" s="3">
        <v>7</v>
      </c>
      <c r="L26" s="3">
        <v>4</v>
      </c>
      <c r="M26" s="3">
        <v>3</v>
      </c>
      <c r="N26" s="3">
        <v>41</v>
      </c>
      <c r="O26" s="3">
        <v>1</v>
      </c>
      <c r="P26" s="3">
        <v>5</v>
      </c>
      <c r="Q26" s="3">
        <v>2</v>
      </c>
      <c r="R26" s="3">
        <v>1</v>
      </c>
      <c r="S26" s="3">
        <v>2</v>
      </c>
      <c r="T26" s="3"/>
      <c r="U26" s="3">
        <v>9</v>
      </c>
      <c r="V26" s="3">
        <v>3</v>
      </c>
      <c r="W26" s="3">
        <v>2</v>
      </c>
      <c r="X26" s="3">
        <v>2</v>
      </c>
      <c r="Y26" s="3">
        <v>6</v>
      </c>
      <c r="Z26" s="3">
        <v>2</v>
      </c>
      <c r="AA26" s="2">
        <f>SUM(B26:Z26)</f>
        <v>491</v>
      </c>
    </row>
    <row r="27" spans="1:27" x14ac:dyDescent="0.35">
      <c r="A27" s="4" t="s">
        <v>47</v>
      </c>
      <c r="B27" s="3">
        <v>88</v>
      </c>
      <c r="C27" s="3">
        <v>9</v>
      </c>
      <c r="D27" s="3">
        <v>88</v>
      </c>
      <c r="E27" s="3">
        <v>18</v>
      </c>
      <c r="F27" s="3">
        <v>108</v>
      </c>
      <c r="G27" s="3">
        <v>11</v>
      </c>
      <c r="H27" s="3">
        <v>138</v>
      </c>
      <c r="I27" s="3">
        <v>1930</v>
      </c>
      <c r="J27" s="3">
        <v>84</v>
      </c>
      <c r="K27" s="3">
        <v>85</v>
      </c>
      <c r="L27" s="3">
        <v>300</v>
      </c>
      <c r="M27" s="3">
        <v>311</v>
      </c>
      <c r="N27" s="3">
        <v>59</v>
      </c>
      <c r="O27" s="3">
        <v>8</v>
      </c>
      <c r="P27" s="3">
        <v>908</v>
      </c>
      <c r="Q27" s="3">
        <v>842</v>
      </c>
      <c r="R27" s="3">
        <v>21</v>
      </c>
      <c r="S27" s="3">
        <v>79</v>
      </c>
      <c r="T27" s="3">
        <v>9</v>
      </c>
      <c r="U27" s="3">
        <v>64</v>
      </c>
      <c r="V27" s="3">
        <v>662</v>
      </c>
      <c r="W27" s="3">
        <v>163</v>
      </c>
      <c r="X27" s="3">
        <v>985</v>
      </c>
      <c r="Y27" s="3">
        <v>100</v>
      </c>
      <c r="Z27" s="3">
        <v>1359</v>
      </c>
      <c r="AA27" s="2">
        <f>SUM(B27:Z27)</f>
        <v>8429</v>
      </c>
    </row>
    <row r="28" spans="1:27" x14ac:dyDescent="0.35">
      <c r="A28" s="4" t="s">
        <v>48</v>
      </c>
      <c r="B28" s="3">
        <v>26</v>
      </c>
      <c r="C28" s="3">
        <v>2</v>
      </c>
      <c r="D28" s="3">
        <v>6</v>
      </c>
      <c r="E28" s="3">
        <v>14</v>
      </c>
      <c r="F28" s="3">
        <v>212</v>
      </c>
      <c r="G28" s="3">
        <v>7</v>
      </c>
      <c r="H28" s="3">
        <v>374</v>
      </c>
      <c r="I28" s="3">
        <v>30</v>
      </c>
      <c r="J28" s="3">
        <v>684</v>
      </c>
      <c r="K28" s="3">
        <v>180</v>
      </c>
      <c r="L28" s="3">
        <v>52</v>
      </c>
      <c r="M28" s="3">
        <v>47</v>
      </c>
      <c r="N28" s="3">
        <v>3031</v>
      </c>
      <c r="O28" s="3">
        <v>1</v>
      </c>
      <c r="P28" s="3">
        <v>29</v>
      </c>
      <c r="Q28" s="3">
        <v>50</v>
      </c>
      <c r="R28" s="3">
        <v>25</v>
      </c>
      <c r="S28" s="3">
        <v>5</v>
      </c>
      <c r="T28" s="3">
        <v>3</v>
      </c>
      <c r="U28" s="3">
        <v>2429</v>
      </c>
      <c r="V28" s="3">
        <v>33</v>
      </c>
      <c r="W28" s="3">
        <v>27</v>
      </c>
      <c r="X28" s="3">
        <v>37</v>
      </c>
      <c r="Y28" s="3">
        <v>312</v>
      </c>
      <c r="Z28" s="3">
        <v>44</v>
      </c>
      <c r="AA28" s="2">
        <f>SUM(B28:Z28)</f>
        <v>7660</v>
      </c>
    </row>
    <row r="29" spans="1:27" x14ac:dyDescent="0.35">
      <c r="A29" s="4" t="s">
        <v>49</v>
      </c>
      <c r="B29" s="3">
        <v>36</v>
      </c>
      <c r="C29" s="3">
        <v>9</v>
      </c>
      <c r="D29" s="3">
        <v>14</v>
      </c>
      <c r="E29" s="3">
        <v>12</v>
      </c>
      <c r="F29" s="3">
        <v>133</v>
      </c>
      <c r="G29" s="3">
        <v>9</v>
      </c>
      <c r="H29" s="3">
        <v>168</v>
      </c>
      <c r="I29" s="3">
        <v>199</v>
      </c>
      <c r="J29" s="3">
        <v>96</v>
      </c>
      <c r="K29" s="3">
        <v>112</v>
      </c>
      <c r="L29" s="3">
        <v>1245</v>
      </c>
      <c r="M29" s="3">
        <v>1357</v>
      </c>
      <c r="N29" s="3">
        <v>107</v>
      </c>
      <c r="O29" s="3">
        <v>5</v>
      </c>
      <c r="P29" s="3">
        <v>204</v>
      </c>
      <c r="Q29" s="3">
        <v>165</v>
      </c>
      <c r="R29" s="3">
        <v>13</v>
      </c>
      <c r="S29" s="3">
        <v>22</v>
      </c>
      <c r="T29" s="3">
        <v>5</v>
      </c>
      <c r="U29" s="3">
        <v>136</v>
      </c>
      <c r="V29" s="3">
        <v>464</v>
      </c>
      <c r="W29" s="3">
        <v>2299</v>
      </c>
      <c r="X29" s="3">
        <v>204</v>
      </c>
      <c r="Y29" s="3">
        <v>139</v>
      </c>
      <c r="Z29" s="3">
        <v>233</v>
      </c>
      <c r="AA29" s="2">
        <f>SUM(B29:Z29)</f>
        <v>7386</v>
      </c>
    </row>
    <row r="30" spans="1:27" x14ac:dyDescent="0.35">
      <c r="A30" s="4" t="s">
        <v>50</v>
      </c>
      <c r="B30" s="3">
        <v>47</v>
      </c>
      <c r="C30" s="3">
        <v>8</v>
      </c>
      <c r="D30" s="3">
        <v>24</v>
      </c>
      <c r="E30" s="3">
        <v>9</v>
      </c>
      <c r="F30" s="3">
        <v>82</v>
      </c>
      <c r="G30" s="3">
        <v>5</v>
      </c>
      <c r="H30" s="3">
        <v>91</v>
      </c>
      <c r="I30" s="3">
        <v>927</v>
      </c>
      <c r="J30" s="3">
        <v>98</v>
      </c>
      <c r="K30" s="3">
        <v>78</v>
      </c>
      <c r="L30" s="3">
        <v>824</v>
      </c>
      <c r="M30" s="3">
        <v>590</v>
      </c>
      <c r="N30" s="3">
        <v>66</v>
      </c>
      <c r="O30" s="3">
        <v>7</v>
      </c>
      <c r="P30" s="3">
        <v>1524</v>
      </c>
      <c r="Q30" s="3">
        <v>1358</v>
      </c>
      <c r="R30" s="3">
        <v>19</v>
      </c>
      <c r="S30" s="3">
        <v>23</v>
      </c>
      <c r="T30" s="3">
        <v>3</v>
      </c>
      <c r="U30" s="3">
        <v>84</v>
      </c>
      <c r="V30" s="3">
        <v>1431</v>
      </c>
      <c r="W30" s="3">
        <v>185</v>
      </c>
      <c r="X30" s="3">
        <v>1724</v>
      </c>
      <c r="Y30" s="3">
        <v>87</v>
      </c>
      <c r="Z30" s="3">
        <v>1141</v>
      </c>
      <c r="AA30" s="2">
        <f>SUM(B30:Z30)</f>
        <v>10435</v>
      </c>
    </row>
    <row r="31" spans="1:27" x14ac:dyDescent="0.35">
      <c r="A31" s="4" t="s">
        <v>51</v>
      </c>
      <c r="B31" s="3">
        <v>12</v>
      </c>
      <c r="C31" s="3">
        <v>6</v>
      </c>
      <c r="D31" s="3">
        <v>503</v>
      </c>
      <c r="E31" s="3">
        <v>41</v>
      </c>
      <c r="F31" s="3">
        <v>12</v>
      </c>
      <c r="G31" s="3">
        <v>8</v>
      </c>
      <c r="H31" s="3">
        <v>14</v>
      </c>
      <c r="I31" s="3">
        <v>8</v>
      </c>
      <c r="J31" s="3">
        <v>41</v>
      </c>
      <c r="K31" s="3">
        <v>18</v>
      </c>
      <c r="L31" s="3">
        <v>18</v>
      </c>
      <c r="M31" s="3">
        <v>15</v>
      </c>
      <c r="N31" s="3">
        <v>12</v>
      </c>
      <c r="O31" s="3">
        <v>119</v>
      </c>
      <c r="P31" s="3">
        <v>13</v>
      </c>
      <c r="Q31" s="3">
        <v>16</v>
      </c>
      <c r="R31" s="3">
        <v>2839</v>
      </c>
      <c r="S31" s="3">
        <v>7</v>
      </c>
      <c r="T31" s="3">
        <v>7</v>
      </c>
      <c r="U31" s="3">
        <v>19</v>
      </c>
      <c r="V31" s="3">
        <v>16</v>
      </c>
      <c r="W31" s="3">
        <v>20</v>
      </c>
      <c r="X31" s="3">
        <v>7</v>
      </c>
      <c r="Y31" s="3">
        <v>10</v>
      </c>
      <c r="Z31" s="3">
        <v>6</v>
      </c>
      <c r="AA31" s="2">
        <f>SUM(B31:Z31)</f>
        <v>3787</v>
      </c>
    </row>
    <row r="32" spans="1:27" x14ac:dyDescent="0.35">
      <c r="A32" s="4" t="s">
        <v>52</v>
      </c>
      <c r="B32" s="3">
        <v>3</v>
      </c>
      <c r="C32" s="3">
        <v>1</v>
      </c>
      <c r="D32" s="3">
        <v>56</v>
      </c>
      <c r="E32" s="3"/>
      <c r="F32" s="3">
        <v>3</v>
      </c>
      <c r="G32" s="3">
        <v>2</v>
      </c>
      <c r="H32" s="3">
        <v>2</v>
      </c>
      <c r="I32" s="3">
        <v>4</v>
      </c>
      <c r="J32" s="3">
        <v>5</v>
      </c>
      <c r="K32" s="3">
        <v>5</v>
      </c>
      <c r="L32" s="3">
        <v>5</v>
      </c>
      <c r="M32" s="3">
        <v>3</v>
      </c>
      <c r="N32" s="3">
        <v>3</v>
      </c>
      <c r="O32" s="3"/>
      <c r="P32" s="3">
        <v>3</v>
      </c>
      <c r="Q32" s="3">
        <v>3</v>
      </c>
      <c r="R32" s="3">
        <v>11</v>
      </c>
      <c r="S32" s="3">
        <v>974</v>
      </c>
      <c r="T32" s="3">
        <v>1</v>
      </c>
      <c r="U32" s="3">
        <v>7</v>
      </c>
      <c r="V32" s="3">
        <v>10</v>
      </c>
      <c r="W32" s="3">
        <v>1</v>
      </c>
      <c r="X32" s="3">
        <v>4</v>
      </c>
      <c r="Y32" s="3">
        <v>4</v>
      </c>
      <c r="Z32" s="3">
        <v>2</v>
      </c>
      <c r="AA32" s="2">
        <f>SUM(B32:Z32)</f>
        <v>1112</v>
      </c>
    </row>
    <row r="33" spans="1:27" x14ac:dyDescent="0.35">
      <c r="A33" s="4" t="s">
        <v>53</v>
      </c>
      <c r="B33" s="3">
        <v>26</v>
      </c>
      <c r="C33" s="3">
        <v>6</v>
      </c>
      <c r="D33" s="3">
        <v>10</v>
      </c>
      <c r="E33" s="3">
        <v>17</v>
      </c>
      <c r="F33" s="3">
        <v>1376</v>
      </c>
      <c r="G33" s="3">
        <v>2</v>
      </c>
      <c r="H33" s="3">
        <v>1291</v>
      </c>
      <c r="I33" s="3">
        <v>40</v>
      </c>
      <c r="J33" s="3">
        <v>109</v>
      </c>
      <c r="K33" s="3">
        <v>1560</v>
      </c>
      <c r="L33" s="3">
        <v>40</v>
      </c>
      <c r="M33" s="3">
        <v>49</v>
      </c>
      <c r="N33" s="3">
        <v>131</v>
      </c>
      <c r="O33" s="3">
        <v>6</v>
      </c>
      <c r="P33" s="3">
        <v>36</v>
      </c>
      <c r="Q33" s="3">
        <v>62</v>
      </c>
      <c r="R33" s="3">
        <v>17</v>
      </c>
      <c r="S33" s="3">
        <v>26</v>
      </c>
      <c r="T33" s="3">
        <v>5</v>
      </c>
      <c r="U33" s="3">
        <v>300</v>
      </c>
      <c r="V33" s="3">
        <v>60</v>
      </c>
      <c r="W33" s="3">
        <v>31</v>
      </c>
      <c r="X33" s="3">
        <v>48</v>
      </c>
      <c r="Y33" s="3">
        <v>1006</v>
      </c>
      <c r="Z33" s="3">
        <v>42</v>
      </c>
      <c r="AA33" s="2">
        <f>SUM(B33:Z33)</f>
        <v>6296</v>
      </c>
    </row>
    <row r="34" spans="1:27" x14ac:dyDescent="0.35">
      <c r="A34" s="4" t="s">
        <v>54</v>
      </c>
      <c r="B34" s="3">
        <v>3</v>
      </c>
      <c r="C34" s="3"/>
      <c r="D34" s="3">
        <v>1</v>
      </c>
      <c r="E34" s="3"/>
      <c r="F34" s="3">
        <v>3</v>
      </c>
      <c r="G34" s="3">
        <v>1</v>
      </c>
      <c r="H34" s="3">
        <v>4</v>
      </c>
      <c r="I34" s="3">
        <v>5</v>
      </c>
      <c r="J34" s="3">
        <v>1</v>
      </c>
      <c r="K34" s="3">
        <v>3</v>
      </c>
      <c r="L34" s="3">
        <v>295</v>
      </c>
      <c r="M34" s="3">
        <v>130</v>
      </c>
      <c r="N34" s="3">
        <v>1</v>
      </c>
      <c r="O34" s="3"/>
      <c r="P34" s="3">
        <v>11</v>
      </c>
      <c r="Q34" s="3">
        <v>2</v>
      </c>
      <c r="R34" s="3"/>
      <c r="S34" s="3"/>
      <c r="T34" s="3">
        <v>1</v>
      </c>
      <c r="U34" s="3">
        <v>7</v>
      </c>
      <c r="V34" s="3">
        <v>26</v>
      </c>
      <c r="W34" s="3">
        <v>20</v>
      </c>
      <c r="X34" s="3">
        <v>6</v>
      </c>
      <c r="Y34" s="3">
        <v>5</v>
      </c>
      <c r="Z34" s="3">
        <v>7</v>
      </c>
      <c r="AA34" s="2">
        <f>SUM(B34:Z34)</f>
        <v>532</v>
      </c>
    </row>
    <row r="35" spans="1:27" x14ac:dyDescent="0.35">
      <c r="A35" s="4" t="s">
        <v>55</v>
      </c>
      <c r="B35" s="3"/>
      <c r="C35" s="3">
        <v>13</v>
      </c>
      <c r="D35" s="3">
        <v>2</v>
      </c>
      <c r="E35" s="3">
        <v>1024</v>
      </c>
      <c r="F35" s="3">
        <v>2</v>
      </c>
      <c r="G35" s="3">
        <v>11</v>
      </c>
      <c r="H35" s="3">
        <v>1</v>
      </c>
      <c r="I35" s="3">
        <v>2</v>
      </c>
      <c r="J35" s="3">
        <v>4</v>
      </c>
      <c r="K35" s="3">
        <v>11</v>
      </c>
      <c r="L35" s="3">
        <v>3</v>
      </c>
      <c r="M35" s="3">
        <v>6</v>
      </c>
      <c r="N35" s="3">
        <v>3</v>
      </c>
      <c r="O35" s="3">
        <v>6</v>
      </c>
      <c r="P35" s="3">
        <v>3</v>
      </c>
      <c r="Q35" s="3">
        <v>5</v>
      </c>
      <c r="R35" s="3">
        <v>16</v>
      </c>
      <c r="S35" s="3"/>
      <c r="T35" s="3">
        <v>9</v>
      </c>
      <c r="U35" s="3">
        <v>4</v>
      </c>
      <c r="V35" s="3">
        <v>1</v>
      </c>
      <c r="W35" s="3">
        <v>1</v>
      </c>
      <c r="X35" s="3">
        <v>3</v>
      </c>
      <c r="Y35" s="3">
        <v>4</v>
      </c>
      <c r="Z35" s="3">
        <v>3</v>
      </c>
      <c r="AA35" s="2">
        <f>SUM(B35:Z35)</f>
        <v>1137</v>
      </c>
    </row>
    <row r="36" spans="1:27" x14ac:dyDescent="0.35">
      <c r="A36" s="4" t="s">
        <v>56</v>
      </c>
      <c r="B36" s="3">
        <v>16</v>
      </c>
      <c r="C36" s="3">
        <v>6</v>
      </c>
      <c r="D36" s="3">
        <v>19</v>
      </c>
      <c r="E36" s="3">
        <v>14</v>
      </c>
      <c r="F36" s="3">
        <v>826</v>
      </c>
      <c r="G36" s="3">
        <v>9</v>
      </c>
      <c r="H36" s="3">
        <v>1175</v>
      </c>
      <c r="I36" s="3">
        <v>63</v>
      </c>
      <c r="J36" s="3">
        <v>128</v>
      </c>
      <c r="K36" s="3">
        <v>877</v>
      </c>
      <c r="L36" s="3">
        <v>60</v>
      </c>
      <c r="M36" s="3">
        <v>146</v>
      </c>
      <c r="N36" s="3">
        <v>252</v>
      </c>
      <c r="O36" s="3">
        <v>10</v>
      </c>
      <c r="P36" s="3">
        <v>53</v>
      </c>
      <c r="Q36" s="3">
        <v>108</v>
      </c>
      <c r="R36" s="3">
        <v>32</v>
      </c>
      <c r="S36" s="3">
        <v>8</v>
      </c>
      <c r="T36" s="3">
        <v>6</v>
      </c>
      <c r="U36" s="3">
        <v>627</v>
      </c>
      <c r="V36" s="3">
        <v>49</v>
      </c>
      <c r="W36" s="3">
        <v>62</v>
      </c>
      <c r="X36" s="3">
        <v>59</v>
      </c>
      <c r="Y36" s="3">
        <v>1472</v>
      </c>
      <c r="Z36" s="3">
        <v>52</v>
      </c>
      <c r="AA36" s="2">
        <f>SUM(B36:Z36)</f>
        <v>6129</v>
      </c>
    </row>
    <row r="37" spans="1:27" x14ac:dyDescent="0.35">
      <c r="A37" s="5" t="s">
        <v>63</v>
      </c>
      <c r="B37" s="2">
        <f>SUBTOTAL(9,B25:B36)</f>
        <v>262</v>
      </c>
      <c r="C37" s="2">
        <f>SUBTOTAL(9,C25:C36)</f>
        <v>2564</v>
      </c>
      <c r="D37" s="2">
        <f>SUBTOTAL(9,D25:D36)</f>
        <v>725</v>
      </c>
      <c r="E37" s="2">
        <f>SUBTOTAL(9,E25:E36)</f>
        <v>1246</v>
      </c>
      <c r="F37" s="2">
        <f>SUBTOTAL(9,F25:F36)</f>
        <v>2768</v>
      </c>
      <c r="G37" s="2">
        <f>SUBTOTAL(9,G25:G36)</f>
        <v>2656</v>
      </c>
      <c r="H37" s="2">
        <f>SUBTOTAL(9,H25:H36)</f>
        <v>3278</v>
      </c>
      <c r="I37" s="2">
        <f>SUBTOTAL(9,I25:I36)</f>
        <v>3211</v>
      </c>
      <c r="J37" s="2">
        <f>SUBTOTAL(9,J25:J36)</f>
        <v>1643</v>
      </c>
      <c r="K37" s="2">
        <f>SUBTOTAL(9,K25:K36)</f>
        <v>2948</v>
      </c>
      <c r="L37" s="2">
        <f>SUBTOTAL(9,L25:L36)</f>
        <v>2858</v>
      </c>
      <c r="M37" s="2">
        <f>SUBTOTAL(9,M25:M36)</f>
        <v>2665</v>
      </c>
      <c r="N37" s="2">
        <f>SUBTOTAL(9,N25:N36)</f>
        <v>3726</v>
      </c>
      <c r="O37" s="2">
        <f>SUBTOTAL(9,O25:O36)</f>
        <v>543</v>
      </c>
      <c r="P37" s="2">
        <f>SUBTOTAL(9,P25:P36)</f>
        <v>2799</v>
      </c>
      <c r="Q37" s="2">
        <f>SUBTOTAL(9,Q25:Q36)</f>
        <v>2619</v>
      </c>
      <c r="R37" s="2">
        <f>SUBTOTAL(9,R25:R36)</f>
        <v>3008</v>
      </c>
      <c r="S37" s="2">
        <f>SUBTOTAL(9,S25:S36)</f>
        <v>1151</v>
      </c>
      <c r="T37" s="2">
        <f>SUBTOTAL(9,T25:T36)</f>
        <v>1949</v>
      </c>
      <c r="U37" s="2">
        <f>SUBTOTAL(9,U25:U36)</f>
        <v>3698</v>
      </c>
      <c r="V37" s="2">
        <f>SUBTOTAL(9,V25:V36)</f>
        <v>2763</v>
      </c>
      <c r="W37" s="2">
        <f>SUBTOTAL(9,W25:W36)</f>
        <v>2828</v>
      </c>
      <c r="X37" s="2">
        <f>SUBTOTAL(9,X25:X36)</f>
        <v>3091</v>
      </c>
      <c r="Y37" s="2">
        <f>SUBTOTAL(9,Y25:Y36)</f>
        <v>3157</v>
      </c>
      <c r="Z37" s="2">
        <f>SUBTOTAL(9,Z25:Z36)</f>
        <v>2899</v>
      </c>
      <c r="AA37" s="2">
        <f>SUBTOTAL(9,AA25:AA36)</f>
        <v>61055</v>
      </c>
    </row>
    <row r="38" spans="1:27" x14ac:dyDescent="0.35">
      <c r="A38" s="4" t="s">
        <v>57</v>
      </c>
      <c r="B38" s="3">
        <v>86</v>
      </c>
      <c r="C38" s="3">
        <v>309</v>
      </c>
      <c r="D38" s="3">
        <v>164</v>
      </c>
      <c r="E38" s="3">
        <v>232</v>
      </c>
      <c r="F38" s="3">
        <v>306</v>
      </c>
      <c r="G38" s="3">
        <v>346</v>
      </c>
      <c r="H38" s="3">
        <v>369</v>
      </c>
      <c r="I38" s="3">
        <v>461</v>
      </c>
      <c r="J38" s="3">
        <v>357</v>
      </c>
      <c r="K38" s="3">
        <v>350</v>
      </c>
      <c r="L38" s="3">
        <v>490</v>
      </c>
      <c r="M38" s="3">
        <v>408</v>
      </c>
      <c r="N38" s="3">
        <v>393</v>
      </c>
      <c r="O38" s="3">
        <v>171</v>
      </c>
      <c r="P38" s="3">
        <v>359</v>
      </c>
      <c r="Q38" s="3">
        <v>366</v>
      </c>
      <c r="R38" s="3">
        <v>263</v>
      </c>
      <c r="S38" s="3">
        <v>113</v>
      </c>
      <c r="T38" s="3">
        <v>346</v>
      </c>
      <c r="U38" s="3">
        <v>411</v>
      </c>
      <c r="V38" s="3">
        <v>388</v>
      </c>
      <c r="W38" s="3">
        <v>492</v>
      </c>
      <c r="X38" s="3">
        <v>392</v>
      </c>
      <c r="Y38" s="3">
        <v>393</v>
      </c>
      <c r="Z38" s="3">
        <v>405</v>
      </c>
      <c r="AA38" s="2">
        <f>SUM(B38:Z38)</f>
        <v>8370</v>
      </c>
    </row>
    <row r="39" spans="1:27" x14ac:dyDescent="0.35">
      <c r="A39" s="5" t="s">
        <v>64</v>
      </c>
      <c r="B39" s="2">
        <f>SUBTOTAL(9,B38:B38)</f>
        <v>86</v>
      </c>
      <c r="C39" s="2">
        <f>SUBTOTAL(9,C38:C38)</f>
        <v>309</v>
      </c>
      <c r="D39" s="2">
        <f>SUBTOTAL(9,D38:D38)</f>
        <v>164</v>
      </c>
      <c r="E39" s="2">
        <f>SUBTOTAL(9,E38:E38)</f>
        <v>232</v>
      </c>
      <c r="F39" s="2">
        <f>SUBTOTAL(9,F38:F38)</f>
        <v>306</v>
      </c>
      <c r="G39" s="2">
        <f>SUBTOTAL(9,G38:G38)</f>
        <v>346</v>
      </c>
      <c r="H39" s="2">
        <f>SUBTOTAL(9,H38:H38)</f>
        <v>369</v>
      </c>
      <c r="I39" s="2">
        <f>SUBTOTAL(9,I38:I38)</f>
        <v>461</v>
      </c>
      <c r="J39" s="2">
        <f>SUBTOTAL(9,J38:J38)</f>
        <v>357</v>
      </c>
      <c r="K39" s="2">
        <f>SUBTOTAL(9,K38:K38)</f>
        <v>350</v>
      </c>
      <c r="L39" s="2">
        <f>SUBTOTAL(9,L38:L38)</f>
        <v>490</v>
      </c>
      <c r="M39" s="2">
        <f>SUBTOTAL(9,M38:M38)</f>
        <v>408</v>
      </c>
      <c r="N39" s="2">
        <f>SUBTOTAL(9,N38:N38)</f>
        <v>393</v>
      </c>
      <c r="O39" s="2">
        <f>SUBTOTAL(9,O38:O38)</f>
        <v>171</v>
      </c>
      <c r="P39" s="2">
        <f>SUBTOTAL(9,P38:P38)</f>
        <v>359</v>
      </c>
      <c r="Q39" s="2">
        <f>SUBTOTAL(9,Q38:Q38)</f>
        <v>366</v>
      </c>
      <c r="R39" s="2">
        <f>SUBTOTAL(9,R38:R38)</f>
        <v>263</v>
      </c>
      <c r="S39" s="2">
        <f>SUBTOTAL(9,S38:S38)</f>
        <v>113</v>
      </c>
      <c r="T39" s="2">
        <f>SUBTOTAL(9,T38:T38)</f>
        <v>346</v>
      </c>
      <c r="U39" s="2">
        <f>SUBTOTAL(9,U38:U38)</f>
        <v>411</v>
      </c>
      <c r="V39" s="2">
        <f>SUBTOTAL(9,V38:V38)</f>
        <v>388</v>
      </c>
      <c r="W39" s="2">
        <f>SUBTOTAL(9,W38:W38)</f>
        <v>492</v>
      </c>
      <c r="X39" s="2">
        <f>SUBTOTAL(9,X38:X38)</f>
        <v>392</v>
      </c>
      <c r="Y39" s="2">
        <f>SUBTOTAL(9,Y38:Y38)</f>
        <v>393</v>
      </c>
      <c r="Z39" s="2">
        <f>SUBTOTAL(9,Z38:Z38)</f>
        <v>405</v>
      </c>
      <c r="AA39" s="2">
        <f>SUBTOTAL(9,AA38:AA38)</f>
        <v>8370</v>
      </c>
    </row>
    <row r="40" spans="1:27" x14ac:dyDescent="0.35">
      <c r="A40" s="5" t="s">
        <v>58</v>
      </c>
      <c r="B40" s="2">
        <f>SUBTOTAL(9,B4:B38)</f>
        <v>2594</v>
      </c>
      <c r="C40" s="2">
        <f>SUBTOTAL(9,C4:C38)</f>
        <v>3061</v>
      </c>
      <c r="D40" s="2">
        <f>SUBTOTAL(9,D4:D38)</f>
        <v>3023</v>
      </c>
      <c r="E40" s="2">
        <f>SUBTOTAL(9,E4:E38)</f>
        <v>2924</v>
      </c>
      <c r="F40" s="2">
        <f>SUBTOTAL(9,F4:F38)</f>
        <v>3179</v>
      </c>
      <c r="G40" s="2">
        <f>SUBTOTAL(9,G4:G38)</f>
        <v>3182</v>
      </c>
      <c r="H40" s="2">
        <f>SUBTOTAL(9,H4:H38)</f>
        <v>3693</v>
      </c>
      <c r="I40" s="2">
        <f>SUBTOTAL(9,I4:I38)</f>
        <v>3755</v>
      </c>
      <c r="J40" s="2">
        <f>SUBTOTAL(9,J4:J38)</f>
        <v>3812</v>
      </c>
      <c r="K40" s="2">
        <f>SUBTOTAL(9,K4:K38)</f>
        <v>3390</v>
      </c>
      <c r="L40" s="2">
        <f>SUBTOTAL(9,L4:L38)</f>
        <v>3417</v>
      </c>
      <c r="M40" s="2">
        <f>SUBTOTAL(9,M4:M38)</f>
        <v>3140</v>
      </c>
      <c r="N40" s="2">
        <f>SUBTOTAL(9,N4:N38)</f>
        <v>4172</v>
      </c>
      <c r="O40" s="2">
        <f>SUBTOTAL(9,O4:O38)</f>
        <v>2491</v>
      </c>
      <c r="P40" s="2">
        <f>SUBTOTAL(9,P4:P38)</f>
        <v>3227</v>
      </c>
      <c r="Q40" s="2">
        <f>SUBTOTAL(9,Q4:Q38)</f>
        <v>3114</v>
      </c>
      <c r="R40" s="2">
        <f>SUBTOTAL(9,R4:R38)</f>
        <v>3525</v>
      </c>
      <c r="S40" s="2">
        <f>SUBTOTAL(9,S4:S38)</f>
        <v>2588</v>
      </c>
      <c r="T40" s="2">
        <f>SUBTOTAL(9,T4:T38)</f>
        <v>2884</v>
      </c>
      <c r="U40" s="2">
        <f>SUBTOTAL(9,U4:U38)</f>
        <v>4177</v>
      </c>
      <c r="V40" s="2">
        <f>SUBTOTAL(9,V4:V38)</f>
        <v>3254</v>
      </c>
      <c r="W40" s="2">
        <f>SUBTOTAL(9,W4:W38)</f>
        <v>3367</v>
      </c>
      <c r="X40" s="2">
        <f>SUBTOTAL(9,X4:X38)</f>
        <v>3549</v>
      </c>
      <c r="Y40" s="2">
        <f>SUBTOTAL(9,Y4:Y38)</f>
        <v>3607</v>
      </c>
      <c r="Z40" s="2">
        <f>SUBTOTAL(9,Z4:Z38)</f>
        <v>3374</v>
      </c>
      <c r="AA40" s="2">
        <f>SUBTOTAL(9,AA4:AA38)</f>
        <v>82499</v>
      </c>
    </row>
    <row r="41" spans="1:27" x14ac:dyDescent="0.35">
      <c r="A41" s="1" t="s">
        <v>65</v>
      </c>
      <c r="B41" s="1">
        <v>6199</v>
      </c>
      <c r="C41" s="1">
        <v>5892</v>
      </c>
      <c r="D41" s="1">
        <v>6646</v>
      </c>
      <c r="E41" s="1">
        <v>6113</v>
      </c>
      <c r="F41" s="1">
        <v>6435</v>
      </c>
      <c r="G41" s="1">
        <v>6117</v>
      </c>
      <c r="H41" s="1">
        <v>6239</v>
      </c>
      <c r="I41" s="1">
        <v>5868</v>
      </c>
      <c r="J41" s="1">
        <v>6194</v>
      </c>
      <c r="K41" s="1">
        <v>6346</v>
      </c>
      <c r="L41" s="1">
        <v>6148</v>
      </c>
      <c r="M41" s="1">
        <v>5676</v>
      </c>
      <c r="N41" s="1">
        <v>6312</v>
      </c>
      <c r="O41" s="1">
        <v>6132</v>
      </c>
      <c r="P41" s="1">
        <v>5721</v>
      </c>
      <c r="Q41" s="1">
        <v>5983</v>
      </c>
      <c r="R41" s="1">
        <v>6173</v>
      </c>
      <c r="S41" s="1">
        <v>6844</v>
      </c>
      <c r="T41" s="1">
        <v>6510</v>
      </c>
      <c r="U41" s="1">
        <v>6379</v>
      </c>
      <c r="V41" s="1">
        <v>5995</v>
      </c>
      <c r="W41" s="1">
        <v>5730</v>
      </c>
      <c r="X41" s="1">
        <v>5883</v>
      </c>
      <c r="Y41" s="1">
        <v>6093</v>
      </c>
      <c r="Z41" s="1">
        <v>5622</v>
      </c>
      <c r="AA41" s="1">
        <f>SUM(B41:Z41)</f>
        <v>153250</v>
      </c>
    </row>
    <row r="42" spans="1:27" s="14" customFormat="1" x14ac:dyDescent="0.35">
      <c r="A42" s="15"/>
      <c r="B42" s="15">
        <f>B40/B41</f>
        <v>0.41845458944991126</v>
      </c>
      <c r="C42" s="15">
        <f>C40/C41</f>
        <v>0.51951799049558722</v>
      </c>
      <c r="D42" s="15">
        <f>D40/D41</f>
        <v>0.45486006620523622</v>
      </c>
      <c r="E42" s="15">
        <f>E40/E41</f>
        <v>0.47832488140029444</v>
      </c>
      <c r="F42" s="15">
        <f>F40/F41</f>
        <v>0.49401709401709404</v>
      </c>
      <c r="G42" s="15">
        <f>G40/G41</f>
        <v>0.5201896354422102</v>
      </c>
      <c r="H42" s="15">
        <f>H40/H41</f>
        <v>0.59192178233691295</v>
      </c>
      <c r="I42" s="15">
        <f>I40/I41</f>
        <v>0.63991138377641443</v>
      </c>
      <c r="J42" s="15">
        <f>J40/J41</f>
        <v>0.61543429124959637</v>
      </c>
      <c r="K42" s="15">
        <f>K40/K41</f>
        <v>0.53419476835802082</v>
      </c>
      <c r="L42" s="15">
        <f>L40/L41</f>
        <v>0.55579050097592708</v>
      </c>
      <c r="M42" s="15">
        <f>M40/M41</f>
        <v>0.55320648343904155</v>
      </c>
      <c r="N42" s="15">
        <f>N40/N41</f>
        <v>0.6609632446134347</v>
      </c>
      <c r="O42" s="15">
        <f>O40/O41</f>
        <v>0.40622961513372474</v>
      </c>
      <c r="P42" s="15">
        <f>P40/P41</f>
        <v>0.56406222688341201</v>
      </c>
      <c r="Q42" s="15">
        <f>Q40/Q41</f>
        <v>0.520474678255056</v>
      </c>
      <c r="R42" s="15">
        <f>R40/R41</f>
        <v>0.57103515308601971</v>
      </c>
      <c r="S42" s="15">
        <f>S40/S41</f>
        <v>0.37814143775569842</v>
      </c>
      <c r="T42" s="15">
        <f>T40/T41</f>
        <v>0.44301075268817203</v>
      </c>
      <c r="U42" s="15">
        <f>U40/U41</f>
        <v>0.65480482834300047</v>
      </c>
      <c r="V42" s="15">
        <f>V40/V41</f>
        <v>0.54278565471226026</v>
      </c>
      <c r="W42" s="15">
        <f>W40/W41</f>
        <v>0.58760907504363002</v>
      </c>
      <c r="X42" s="15">
        <f>X40/X41</f>
        <v>0.60326364099949004</v>
      </c>
      <c r="Y42" s="15">
        <f>Y40/Y41</f>
        <v>0.59199080912522561</v>
      </c>
      <c r="Z42" s="15">
        <f>Z40/Z41</f>
        <v>0.60014229811455</v>
      </c>
      <c r="AA42" s="15">
        <f>AA40/AA41</f>
        <v>0.53832952691680258</v>
      </c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 t="s">
        <v>66</v>
      </c>
      <c r="B44" s="1">
        <v>25</v>
      </c>
      <c r="C44" s="1">
        <v>122</v>
      </c>
      <c r="D44" s="1">
        <v>41</v>
      </c>
      <c r="E44" s="1">
        <v>57</v>
      </c>
      <c r="F44" s="1">
        <v>181</v>
      </c>
      <c r="G44" s="1">
        <v>132</v>
      </c>
      <c r="H44" s="1">
        <v>186</v>
      </c>
      <c r="I44" s="1">
        <v>226</v>
      </c>
      <c r="J44" s="1">
        <v>161</v>
      </c>
      <c r="K44" s="1">
        <v>185</v>
      </c>
      <c r="L44" s="1">
        <v>268</v>
      </c>
      <c r="M44" s="1">
        <v>195</v>
      </c>
      <c r="N44" s="1">
        <v>200</v>
      </c>
      <c r="O44" s="1">
        <v>28</v>
      </c>
      <c r="P44" s="1">
        <v>174</v>
      </c>
      <c r="Q44" s="1">
        <v>212</v>
      </c>
      <c r="R44" s="1">
        <v>96</v>
      </c>
      <c r="S44" s="1">
        <v>39</v>
      </c>
      <c r="T44" s="1">
        <v>114</v>
      </c>
      <c r="U44" s="1">
        <v>170</v>
      </c>
      <c r="V44" s="1">
        <v>186</v>
      </c>
      <c r="W44" s="1">
        <v>215</v>
      </c>
      <c r="X44" s="1">
        <v>196</v>
      </c>
      <c r="Y44" s="1">
        <v>206</v>
      </c>
      <c r="Z44" s="1">
        <v>200</v>
      </c>
      <c r="AA44" s="1">
        <f>SUM(B44:Z44)</f>
        <v>3815</v>
      </c>
    </row>
  </sheetData>
  <mergeCells count="2">
    <mergeCell ref="A1:AA1"/>
    <mergeCell ref="A2:AA2"/>
  </mergeCells>
  <printOptions horizontalCentered="1" gridLines="1"/>
  <pageMargins left="0.3968253968253968" right="0.3968253968253968" top="0.59523809523809523" bottom="0.59523809523809523" header="0.3" footer="0.3"/>
  <pageSetup paperSize="9" scale="61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 Myuran</dc:creator>
  <cp:lastModifiedBy>Ramachandra Myuran</cp:lastModifiedBy>
  <dcterms:created xsi:type="dcterms:W3CDTF">2024-08-23T09:39:37Z</dcterms:created>
  <dcterms:modified xsi:type="dcterms:W3CDTF">2024-08-23T09:40:05Z</dcterms:modified>
</cp:coreProperties>
</file>