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Election Management\Legislative Assembly\EL2024\Stats\Early Voting Stats\23 August 2024\"/>
    </mc:Choice>
  </mc:AlternateContent>
  <bookViews>
    <workbookView xWindow="0" yWindow="0" windowWidth="28800" windowHeight="12450"/>
  </bookViews>
  <sheets>
    <sheet name="Sheet1" sheetId="1" r:id="rId1"/>
  </sheets>
  <definedNames>
    <definedName name="_xlnm.Print_Titles" localSheetId="0">Sheet1!$3:$3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20" i="1" l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AH6" i="1"/>
  <c r="AH5" i="1"/>
  <c r="AH4" i="1"/>
</calcChain>
</file>

<file path=xl/sharedStrings.xml><?xml version="1.0" encoding="utf-8"?>
<sst xmlns="http://schemas.openxmlformats.org/spreadsheetml/2006/main" count="37" uniqueCount="36">
  <si>
    <t>Date</t>
  </si>
  <si>
    <t>Total</t>
  </si>
  <si>
    <t>Alice Springs (Postal)</t>
  </si>
  <si>
    <t>Mobile team Arafura 1</t>
  </si>
  <si>
    <t>Mobile team Arafura 2</t>
  </si>
  <si>
    <t>Mobile team Arafura 3</t>
  </si>
  <si>
    <t>Mobile team Arnhem 1</t>
  </si>
  <si>
    <t>Mobile team Arnhem 2</t>
  </si>
  <si>
    <t>Mobile team Barkly 1</t>
  </si>
  <si>
    <t>Mobile team Barkly 2</t>
  </si>
  <si>
    <t>Mobile team Barkly 3</t>
  </si>
  <si>
    <t>Mobile team Daly 1</t>
  </si>
  <si>
    <t>Mobile team Daly 2</t>
  </si>
  <si>
    <t>Mobile team Gwoja 1 - Darwin</t>
  </si>
  <si>
    <t>Mobile team Gwoja 2</t>
  </si>
  <si>
    <t>Mobile team Gwoja 3</t>
  </si>
  <si>
    <t>Mobile team Mulka 1</t>
  </si>
  <si>
    <t>Mobile team Mulka 2</t>
  </si>
  <si>
    <t>Mobile team Namatjira 1</t>
  </si>
  <si>
    <t>Mobile Team Alice Springs 1</t>
  </si>
  <si>
    <t>Mobile team Darwin urban</t>
  </si>
  <si>
    <t>Mobile team Katherine</t>
  </si>
  <si>
    <t>Alice Springs EVC</t>
  </si>
  <si>
    <t>Berry Springs EVC</t>
  </si>
  <si>
    <t>Casuarina EVC</t>
  </si>
  <si>
    <t>Coolalinga EVC</t>
  </si>
  <si>
    <t>Darwin EVC</t>
  </si>
  <si>
    <t>Eaton EVC</t>
  </si>
  <si>
    <t>Katherine Central  EVC</t>
  </si>
  <si>
    <t>Nhulunbuy EVC</t>
  </si>
  <si>
    <t>Palmerston EVC</t>
  </si>
  <si>
    <t>Parap EVC</t>
  </si>
  <si>
    <t>Tennant Creek EVC</t>
  </si>
  <si>
    <t>Yarrawonga EVC</t>
  </si>
  <si>
    <t>Votes issued by voting centre by day</t>
  </si>
  <si>
    <t>2024 Territory Election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</si>
</sst>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 mmm\ yyyy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color rgb="FFFFFFFF"/>
      <name val="Tahoma"/>
      <family val="2"/>
    </font>
    <font>
      <b/>
      <sz val="10"/>
      <color theme="1"/>
      <name val="Tahoma"/>
      <family val="2"/>
    </font>
    <font>
      <b/>
      <sz val="14"/>
      <color theme="1"/>
      <name val="Tahoma"/>
      <family val="2"/>
    </font>
    <font>
      <b/>
      <sz val="12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72727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3" fontId="2" fillId="2" borderId="0" xfId="0" applyNumberFormat="1" applyFont="1" applyFill="1" applyAlignment="1">
      <alignment vertical="top"/>
    </xf>
    <xf numFmtId="3" fontId="1" fillId="0" borderId="0" xfId="0" applyNumberFormat="1" applyFont="1" applyAlignment="1">
      <alignment vertical="top"/>
    </xf>
    <xf numFmtId="0" fontId="0" fillId="0" borderId="0" xfId="0" applyAlignment="1">
      <alignment wrapText="1"/>
    </xf>
    <xf numFmtId="3" fontId="2" fillId="2" borderId="0" xfId="0" applyNumberFormat="1" applyFont="1" applyFill="1" applyAlignment="1">
      <alignment wrapText="1"/>
    </xf>
    <xf numFmtId="164" fontId="2" fillId="2" borderId="0" xfId="0" quotePrefix="1" applyNumberFormat="1" applyFont="1" applyFill="1" applyAlignment="1">
      <alignment horizontal="center" wrapText="1"/>
    </xf>
    <xf numFmtId="164" fontId="3" fillId="0" borderId="0" xfId="0" applyNumberFormat="1" applyFont="1" applyAlignment="1">
      <alignment horizontal="center" vertical="top"/>
    </xf>
    <xf numFmtId="164" fontId="2" fillId="2" borderId="0" xfId="0" applyNumberFormat="1" applyFont="1" applyFill="1" applyAlignment="1">
      <alignment horizontal="center" vertical="top"/>
    </xf>
    <xf numFmtId="164" fontId="0" fillId="0" borderId="0" xfId="0" applyNumberFormat="1" applyAlignment="1">
      <alignment horizontal="center"/>
    </xf>
    <xf numFmtId="3" fontId="2" fillId="2" borderId="0" xfId="0" quotePrefix="1" applyNumberFormat="1" applyFont="1" applyFill="1" applyAlignment="1">
      <alignment textRotation="90" wrapText="1"/>
    </xf>
    <xf numFmtId="164" fontId="4" fillId="0" borderId="0" xfId="0" applyNumberFormat="1" applyFont="1" applyAlignment="1">
      <alignment horizontal="left"/>
    </xf>
    <xf numFmtId="164" fontId="0" fillId="0" borderId="0" xfId="0" applyNumberFormat="1" applyAlignment="1">
      <alignment horizontal="left"/>
    </xf>
    <xf numFmtId="164" fontId="5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0"/>
  <sheetViews>
    <sheetView tabSelected="1" workbookViewId="0">
      <pane xSplit="1" ySplit="3" topLeftCell="B4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4.5" x14ac:dyDescent="0.35"/>
  <cols>
    <col min="1" max="1" width="12.81640625" style="8" bestFit="1" customWidth="1"/>
    <col min="2" max="2" width="7.36328125" bestFit="1" customWidth="1"/>
    <col min="3" max="34" width="7.6328125" customWidth="1"/>
  </cols>
  <sheetData>
    <row r="1" spans="1:34" ht="17.5" x14ac:dyDescent="0.35">
      <c r="A1" s="10" t="s">
        <v>34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</row>
    <row r="2" spans="1:34" ht="15.5" x14ac:dyDescent="0.35">
      <c r="A2" s="12" t="s">
        <v>35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</row>
    <row r="3" spans="1:34" s="3" customFormat="1" ht="75" customHeight="1" x14ac:dyDescent="0.35">
      <c r="A3" s="5" t="s">
        <v>0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9" t="s">
        <v>10</v>
      </c>
      <c r="K3" s="9" t="s">
        <v>11</v>
      </c>
      <c r="L3" s="9" t="s">
        <v>12</v>
      </c>
      <c r="M3" s="9" t="s">
        <v>13</v>
      </c>
      <c r="N3" s="9" t="s">
        <v>14</v>
      </c>
      <c r="O3" s="9" t="s">
        <v>15</v>
      </c>
      <c r="P3" s="9" t="s">
        <v>16</v>
      </c>
      <c r="Q3" s="9" t="s">
        <v>17</v>
      </c>
      <c r="R3" s="9" t="s">
        <v>18</v>
      </c>
      <c r="S3" s="9" t="s">
        <v>19</v>
      </c>
      <c r="T3" s="9" t="s">
        <v>20</v>
      </c>
      <c r="U3" s="9" t="s">
        <v>21</v>
      </c>
      <c r="V3" s="9" t="s">
        <v>22</v>
      </c>
      <c r="W3" s="9" t="s">
        <v>23</v>
      </c>
      <c r="X3" s="9" t="s">
        <v>24</v>
      </c>
      <c r="Y3" s="9" t="s">
        <v>25</v>
      </c>
      <c r="Z3" s="9" t="s">
        <v>26</v>
      </c>
      <c r="AA3" s="9" t="s">
        <v>27</v>
      </c>
      <c r="AB3" s="9" t="s">
        <v>28</v>
      </c>
      <c r="AC3" s="9" t="s">
        <v>29</v>
      </c>
      <c r="AD3" s="9" t="s">
        <v>30</v>
      </c>
      <c r="AE3" s="9" t="s">
        <v>31</v>
      </c>
      <c r="AF3" s="9" t="s">
        <v>32</v>
      </c>
      <c r="AG3" s="9" t="s">
        <v>33</v>
      </c>
      <c r="AH3" s="4" t="s">
        <v>1</v>
      </c>
    </row>
    <row r="4" spans="1:34" x14ac:dyDescent="0.35">
      <c r="A4" s="6">
        <v>45508</v>
      </c>
      <c r="B4" s="2">
        <v>1728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1">
        <f>SUM(B4:AG4)</f>
        <v>1728</v>
      </c>
    </row>
    <row r="5" spans="1:34" x14ac:dyDescent="0.35">
      <c r="A5" s="6">
        <v>45510</v>
      </c>
      <c r="B5" s="2">
        <v>14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1">
        <f>SUM(B5:AG5)</f>
        <v>14</v>
      </c>
    </row>
    <row r="6" spans="1:34" x14ac:dyDescent="0.35">
      <c r="A6" s="6">
        <v>45511</v>
      </c>
      <c r="B6" s="2">
        <v>4288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1">
        <f>SUM(B6:AG6)</f>
        <v>4288</v>
      </c>
    </row>
    <row r="7" spans="1:34" x14ac:dyDescent="0.35">
      <c r="A7" s="6">
        <v>45512</v>
      </c>
      <c r="B7" s="2">
        <v>134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1">
        <f>SUM(B7:AG7)</f>
        <v>134</v>
      </c>
    </row>
    <row r="8" spans="1:34" x14ac:dyDescent="0.35">
      <c r="A8" s="6">
        <v>45513</v>
      </c>
      <c r="B8" s="2">
        <v>107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1">
        <f>SUM(B8:AG8)</f>
        <v>107</v>
      </c>
    </row>
    <row r="9" spans="1:34" x14ac:dyDescent="0.35">
      <c r="A9" s="6">
        <v>45516</v>
      </c>
      <c r="B9" s="2"/>
      <c r="C9" s="2"/>
      <c r="D9" s="2"/>
      <c r="E9" s="2"/>
      <c r="F9" s="2">
        <v>102</v>
      </c>
      <c r="G9" s="2"/>
      <c r="H9" s="2"/>
      <c r="I9" s="2"/>
      <c r="J9" s="2"/>
      <c r="K9" s="2">
        <v>175</v>
      </c>
      <c r="L9" s="2"/>
      <c r="M9" s="2">
        <v>2</v>
      </c>
      <c r="N9" s="2">
        <v>34</v>
      </c>
      <c r="O9" s="2"/>
      <c r="P9" s="2">
        <v>14</v>
      </c>
      <c r="Q9" s="2"/>
      <c r="R9" s="2"/>
      <c r="S9" s="2"/>
      <c r="T9" s="2"/>
      <c r="U9" s="2"/>
      <c r="V9" s="2">
        <v>880</v>
      </c>
      <c r="W9" s="2"/>
      <c r="X9" s="2">
        <v>956</v>
      </c>
      <c r="Y9" s="2">
        <v>854</v>
      </c>
      <c r="Z9" s="2">
        <v>917</v>
      </c>
      <c r="AA9" s="2">
        <v>1223</v>
      </c>
      <c r="AB9" s="2">
        <v>643</v>
      </c>
      <c r="AC9" s="2">
        <v>115</v>
      </c>
      <c r="AD9" s="2">
        <v>828</v>
      </c>
      <c r="AE9" s="2"/>
      <c r="AF9" s="2">
        <v>175</v>
      </c>
      <c r="AG9" s="2">
        <v>655</v>
      </c>
      <c r="AH9" s="1">
        <f>SUM(B9:AG9)</f>
        <v>7573</v>
      </c>
    </row>
    <row r="10" spans="1:34" x14ac:dyDescent="0.35">
      <c r="A10" s="6">
        <v>45517</v>
      </c>
      <c r="B10" s="2">
        <v>373</v>
      </c>
      <c r="C10" s="2">
        <v>19</v>
      </c>
      <c r="D10" s="2"/>
      <c r="E10" s="2"/>
      <c r="F10" s="2">
        <v>236</v>
      </c>
      <c r="G10" s="2"/>
      <c r="H10" s="2"/>
      <c r="I10" s="2">
        <v>106</v>
      </c>
      <c r="J10" s="2">
        <v>60</v>
      </c>
      <c r="K10" s="2">
        <v>135</v>
      </c>
      <c r="L10" s="2">
        <v>58</v>
      </c>
      <c r="M10" s="2">
        <v>65</v>
      </c>
      <c r="N10" s="2">
        <v>201</v>
      </c>
      <c r="O10" s="2"/>
      <c r="P10" s="2">
        <v>79</v>
      </c>
      <c r="Q10" s="2"/>
      <c r="R10" s="2"/>
      <c r="S10" s="2"/>
      <c r="T10" s="2"/>
      <c r="U10" s="2"/>
      <c r="V10" s="2">
        <v>739</v>
      </c>
      <c r="W10" s="2"/>
      <c r="X10" s="2">
        <v>886</v>
      </c>
      <c r="Y10" s="2">
        <v>739</v>
      </c>
      <c r="Z10" s="2">
        <v>706</v>
      </c>
      <c r="AA10" s="2">
        <v>1117</v>
      </c>
      <c r="AB10" s="2">
        <v>541</v>
      </c>
      <c r="AC10" s="2">
        <v>95</v>
      </c>
      <c r="AD10" s="2">
        <v>657</v>
      </c>
      <c r="AE10" s="2"/>
      <c r="AF10" s="2">
        <v>118</v>
      </c>
      <c r="AG10" s="2">
        <v>501</v>
      </c>
      <c r="AH10" s="1">
        <f>SUM(B10:AG10)</f>
        <v>7431</v>
      </c>
    </row>
    <row r="11" spans="1:34" x14ac:dyDescent="0.35">
      <c r="A11" s="6">
        <v>45518</v>
      </c>
      <c r="B11" s="2">
        <v>805</v>
      </c>
      <c r="C11" s="2">
        <v>47</v>
      </c>
      <c r="D11" s="2"/>
      <c r="E11" s="2"/>
      <c r="F11" s="2">
        <v>30</v>
      </c>
      <c r="G11" s="2"/>
      <c r="H11" s="2"/>
      <c r="I11" s="2">
        <v>68</v>
      </c>
      <c r="J11" s="2">
        <v>89</v>
      </c>
      <c r="K11" s="2">
        <v>149</v>
      </c>
      <c r="L11" s="2">
        <v>28</v>
      </c>
      <c r="M11" s="2">
        <v>27</v>
      </c>
      <c r="N11" s="2">
        <v>71</v>
      </c>
      <c r="O11" s="2"/>
      <c r="P11" s="2">
        <v>80</v>
      </c>
      <c r="Q11" s="2"/>
      <c r="R11" s="2">
        <v>156</v>
      </c>
      <c r="S11" s="2"/>
      <c r="T11" s="2"/>
      <c r="U11" s="2"/>
      <c r="V11" s="2">
        <v>717</v>
      </c>
      <c r="W11" s="2"/>
      <c r="X11" s="2">
        <v>772</v>
      </c>
      <c r="Y11" s="2">
        <v>667</v>
      </c>
      <c r="Z11" s="2">
        <v>720</v>
      </c>
      <c r="AA11" s="2">
        <v>992</v>
      </c>
      <c r="AB11" s="2">
        <v>427</v>
      </c>
      <c r="AC11" s="2">
        <v>88</v>
      </c>
      <c r="AD11" s="2">
        <v>568</v>
      </c>
      <c r="AE11" s="2"/>
      <c r="AF11" s="2">
        <v>104</v>
      </c>
      <c r="AG11" s="2">
        <v>467</v>
      </c>
      <c r="AH11" s="1">
        <f>SUM(B11:AG11)</f>
        <v>7072</v>
      </c>
    </row>
    <row r="12" spans="1:34" x14ac:dyDescent="0.35">
      <c r="A12" s="6">
        <v>45519</v>
      </c>
      <c r="B12" s="2">
        <v>352</v>
      </c>
      <c r="C12" s="2">
        <v>47</v>
      </c>
      <c r="D12" s="2">
        <v>73</v>
      </c>
      <c r="E12" s="2"/>
      <c r="F12" s="2">
        <v>109</v>
      </c>
      <c r="G12" s="2"/>
      <c r="H12" s="2">
        <v>2</v>
      </c>
      <c r="I12" s="2">
        <v>73</v>
      </c>
      <c r="J12" s="2">
        <v>94</v>
      </c>
      <c r="K12" s="2">
        <v>88</v>
      </c>
      <c r="L12" s="2">
        <v>179</v>
      </c>
      <c r="M12" s="2"/>
      <c r="N12" s="2">
        <v>124</v>
      </c>
      <c r="O12" s="2"/>
      <c r="P12" s="2">
        <v>42</v>
      </c>
      <c r="Q12" s="2"/>
      <c r="R12" s="2">
        <v>50</v>
      </c>
      <c r="S12" s="2"/>
      <c r="T12" s="2"/>
      <c r="U12" s="2"/>
      <c r="V12" s="2">
        <v>782</v>
      </c>
      <c r="W12" s="2"/>
      <c r="X12" s="2">
        <v>745</v>
      </c>
      <c r="Y12" s="2">
        <v>716</v>
      </c>
      <c r="Z12" s="2">
        <v>647</v>
      </c>
      <c r="AA12" s="2">
        <v>863</v>
      </c>
      <c r="AB12" s="2">
        <v>358</v>
      </c>
      <c r="AC12" s="2">
        <v>107</v>
      </c>
      <c r="AD12" s="2">
        <v>537</v>
      </c>
      <c r="AE12" s="2"/>
      <c r="AF12" s="2">
        <v>97</v>
      </c>
      <c r="AG12" s="2">
        <v>463</v>
      </c>
      <c r="AH12" s="1">
        <f>SUM(B12:AG12)</f>
        <v>6548</v>
      </c>
    </row>
    <row r="13" spans="1:34" x14ac:dyDescent="0.35">
      <c r="A13" s="6">
        <v>45520</v>
      </c>
      <c r="B13" s="2">
        <v>129</v>
      </c>
      <c r="C13" s="2">
        <v>55</v>
      </c>
      <c r="D13" s="2">
        <v>101</v>
      </c>
      <c r="E13" s="2"/>
      <c r="F13" s="2">
        <v>9</v>
      </c>
      <c r="G13" s="2"/>
      <c r="H13" s="2">
        <v>185</v>
      </c>
      <c r="I13" s="2">
        <v>15</v>
      </c>
      <c r="J13" s="2">
        <v>30</v>
      </c>
      <c r="K13" s="2">
        <v>60</v>
      </c>
      <c r="L13" s="2">
        <v>9</v>
      </c>
      <c r="M13" s="2"/>
      <c r="N13" s="2">
        <v>9</v>
      </c>
      <c r="O13" s="2"/>
      <c r="P13" s="2">
        <v>12</v>
      </c>
      <c r="Q13" s="2"/>
      <c r="R13" s="2"/>
      <c r="S13" s="2"/>
      <c r="T13" s="2"/>
      <c r="U13" s="2"/>
      <c r="V13" s="2">
        <v>754</v>
      </c>
      <c r="W13" s="2"/>
      <c r="X13" s="2">
        <v>762</v>
      </c>
      <c r="Y13" s="2">
        <v>784</v>
      </c>
      <c r="Z13" s="2">
        <v>579</v>
      </c>
      <c r="AA13" s="2">
        <v>951</v>
      </c>
      <c r="AB13" s="2">
        <v>342</v>
      </c>
      <c r="AC13" s="2">
        <v>136</v>
      </c>
      <c r="AD13" s="2">
        <v>648</v>
      </c>
      <c r="AE13" s="2"/>
      <c r="AF13" s="2">
        <v>134</v>
      </c>
      <c r="AG13" s="2">
        <v>600</v>
      </c>
      <c r="AH13" s="1">
        <f>SUM(B13:AG13)</f>
        <v>6304</v>
      </c>
    </row>
    <row r="14" spans="1:34" x14ac:dyDescent="0.35">
      <c r="A14" s="6">
        <v>45521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>
        <v>675</v>
      </c>
      <c r="W14" s="2">
        <v>143</v>
      </c>
      <c r="X14" s="2">
        <v>991</v>
      </c>
      <c r="Y14" s="2">
        <v>903</v>
      </c>
      <c r="Z14" s="2">
        <v>576</v>
      </c>
      <c r="AA14" s="2">
        <v>1037</v>
      </c>
      <c r="AB14" s="2">
        <v>320</v>
      </c>
      <c r="AC14" s="2">
        <v>113</v>
      </c>
      <c r="AD14" s="2">
        <v>694</v>
      </c>
      <c r="AE14" s="2">
        <v>532</v>
      </c>
      <c r="AF14" s="2">
        <v>125</v>
      </c>
      <c r="AG14" s="2">
        <v>850</v>
      </c>
      <c r="AH14" s="1">
        <f>SUM(B14:AG14)</f>
        <v>6959</v>
      </c>
    </row>
    <row r="15" spans="1:34" x14ac:dyDescent="0.35">
      <c r="A15" s="6">
        <v>45523</v>
      </c>
      <c r="B15" s="2">
        <v>203</v>
      </c>
      <c r="C15" s="2">
        <v>19</v>
      </c>
      <c r="D15" s="2">
        <v>186</v>
      </c>
      <c r="E15" s="2"/>
      <c r="F15" s="2">
        <v>364</v>
      </c>
      <c r="G15" s="2">
        <v>314</v>
      </c>
      <c r="H15" s="2">
        <v>16</v>
      </c>
      <c r="I15" s="2">
        <v>8</v>
      </c>
      <c r="J15" s="2"/>
      <c r="K15" s="2">
        <v>80</v>
      </c>
      <c r="L15" s="2"/>
      <c r="M15" s="2">
        <v>108</v>
      </c>
      <c r="N15" s="2">
        <v>53</v>
      </c>
      <c r="O15" s="2">
        <v>82</v>
      </c>
      <c r="P15" s="2">
        <v>21</v>
      </c>
      <c r="Q15" s="2">
        <v>91</v>
      </c>
      <c r="R15" s="2">
        <v>9</v>
      </c>
      <c r="S15" s="2"/>
      <c r="T15" s="2">
        <v>132</v>
      </c>
      <c r="U15" s="2"/>
      <c r="V15" s="2">
        <v>546</v>
      </c>
      <c r="W15" s="2">
        <v>65</v>
      </c>
      <c r="X15" s="2">
        <v>683</v>
      </c>
      <c r="Y15" s="2">
        <v>594</v>
      </c>
      <c r="Z15" s="2">
        <v>547</v>
      </c>
      <c r="AA15" s="2">
        <v>758</v>
      </c>
      <c r="AB15" s="2">
        <v>239</v>
      </c>
      <c r="AC15" s="2">
        <v>58</v>
      </c>
      <c r="AD15" s="2">
        <v>464</v>
      </c>
      <c r="AE15" s="2"/>
      <c r="AF15" s="2">
        <v>67</v>
      </c>
      <c r="AG15" s="2">
        <v>473</v>
      </c>
      <c r="AH15" s="1">
        <f>SUM(B15:AG15)</f>
        <v>6180</v>
      </c>
    </row>
    <row r="16" spans="1:34" x14ac:dyDescent="0.35">
      <c r="A16" s="6">
        <v>45524</v>
      </c>
      <c r="B16" s="2">
        <v>106</v>
      </c>
      <c r="C16" s="2">
        <v>129</v>
      </c>
      <c r="D16" s="2">
        <v>454</v>
      </c>
      <c r="E16" s="2">
        <v>23</v>
      </c>
      <c r="F16" s="2">
        <v>35</v>
      </c>
      <c r="G16" s="2">
        <v>91</v>
      </c>
      <c r="H16" s="2">
        <v>143</v>
      </c>
      <c r="I16" s="2">
        <v>53</v>
      </c>
      <c r="J16" s="2"/>
      <c r="K16" s="2">
        <v>143</v>
      </c>
      <c r="L16" s="2">
        <v>494</v>
      </c>
      <c r="M16" s="2">
        <v>34</v>
      </c>
      <c r="N16" s="2">
        <v>192</v>
      </c>
      <c r="O16" s="2">
        <v>92</v>
      </c>
      <c r="P16" s="2">
        <v>276</v>
      </c>
      <c r="Q16" s="2">
        <v>225</v>
      </c>
      <c r="R16" s="2">
        <v>11</v>
      </c>
      <c r="S16" s="2">
        <v>87</v>
      </c>
      <c r="T16" s="2">
        <v>268</v>
      </c>
      <c r="U16" s="2"/>
      <c r="V16" s="2">
        <v>547</v>
      </c>
      <c r="W16" s="2">
        <v>72</v>
      </c>
      <c r="X16" s="2">
        <v>569</v>
      </c>
      <c r="Y16" s="2">
        <v>525</v>
      </c>
      <c r="Z16" s="2">
        <v>488</v>
      </c>
      <c r="AA16" s="2">
        <v>737</v>
      </c>
      <c r="AB16" s="2">
        <v>217</v>
      </c>
      <c r="AC16" s="2">
        <v>91</v>
      </c>
      <c r="AD16" s="2">
        <v>419</v>
      </c>
      <c r="AE16" s="2"/>
      <c r="AF16" s="2">
        <v>71</v>
      </c>
      <c r="AG16" s="2">
        <v>460</v>
      </c>
      <c r="AH16" s="1">
        <f>SUM(B16:AG16)</f>
        <v>7052</v>
      </c>
    </row>
    <row r="17" spans="1:34" x14ac:dyDescent="0.35">
      <c r="A17" s="6">
        <v>45525</v>
      </c>
      <c r="B17" s="2">
        <v>72</v>
      </c>
      <c r="C17" s="2">
        <v>203</v>
      </c>
      <c r="D17" s="2">
        <v>166</v>
      </c>
      <c r="E17" s="2">
        <v>189</v>
      </c>
      <c r="F17" s="2">
        <v>211</v>
      </c>
      <c r="G17" s="2">
        <v>120</v>
      </c>
      <c r="H17" s="2">
        <v>223</v>
      </c>
      <c r="I17" s="2">
        <v>67</v>
      </c>
      <c r="J17" s="2"/>
      <c r="K17" s="2">
        <v>36</v>
      </c>
      <c r="L17" s="2">
        <v>210</v>
      </c>
      <c r="M17" s="2">
        <v>62</v>
      </c>
      <c r="N17" s="2">
        <v>59</v>
      </c>
      <c r="O17" s="2">
        <v>66</v>
      </c>
      <c r="P17" s="2">
        <v>213</v>
      </c>
      <c r="Q17" s="2">
        <v>134</v>
      </c>
      <c r="R17" s="2">
        <v>102</v>
      </c>
      <c r="S17" s="2">
        <v>123</v>
      </c>
      <c r="T17" s="2">
        <v>114</v>
      </c>
      <c r="U17" s="2">
        <v>77</v>
      </c>
      <c r="V17" s="2">
        <v>538</v>
      </c>
      <c r="W17" s="2">
        <v>56</v>
      </c>
      <c r="X17" s="2">
        <v>577</v>
      </c>
      <c r="Y17" s="2">
        <v>544</v>
      </c>
      <c r="Z17" s="2">
        <v>603</v>
      </c>
      <c r="AA17" s="2">
        <v>695</v>
      </c>
      <c r="AB17" s="2">
        <v>185</v>
      </c>
      <c r="AC17" s="2">
        <v>73</v>
      </c>
      <c r="AD17" s="2">
        <v>375</v>
      </c>
      <c r="AE17" s="2"/>
      <c r="AF17" s="2">
        <v>61</v>
      </c>
      <c r="AG17" s="2">
        <v>413</v>
      </c>
      <c r="AH17" s="1">
        <f>SUM(B17:AG17)</f>
        <v>6567</v>
      </c>
    </row>
    <row r="18" spans="1:34" x14ac:dyDescent="0.35">
      <c r="A18" s="6">
        <v>45526</v>
      </c>
      <c r="B18" s="2">
        <v>59</v>
      </c>
      <c r="C18" s="2">
        <v>94</v>
      </c>
      <c r="D18" s="2">
        <v>20</v>
      </c>
      <c r="E18" s="2">
        <v>92</v>
      </c>
      <c r="F18" s="2">
        <v>125</v>
      </c>
      <c r="G18" s="2">
        <v>167</v>
      </c>
      <c r="H18" s="2">
        <v>56</v>
      </c>
      <c r="I18" s="2">
        <v>136</v>
      </c>
      <c r="J18" s="2"/>
      <c r="K18" s="2"/>
      <c r="L18" s="2">
        <v>14</v>
      </c>
      <c r="M18" s="2">
        <v>87</v>
      </c>
      <c r="N18" s="2">
        <v>155</v>
      </c>
      <c r="O18" s="2">
        <v>185</v>
      </c>
      <c r="P18" s="2">
        <v>41</v>
      </c>
      <c r="Q18" s="2">
        <v>91</v>
      </c>
      <c r="R18" s="2">
        <v>44</v>
      </c>
      <c r="S18" s="2">
        <v>153</v>
      </c>
      <c r="T18" s="2">
        <v>72</v>
      </c>
      <c r="U18" s="2">
        <v>37</v>
      </c>
      <c r="V18" s="2">
        <v>609</v>
      </c>
      <c r="W18" s="2">
        <v>66</v>
      </c>
      <c r="X18" s="2">
        <v>564</v>
      </c>
      <c r="Y18" s="2">
        <v>529</v>
      </c>
      <c r="Z18" s="2">
        <v>591</v>
      </c>
      <c r="AA18" s="2">
        <v>774</v>
      </c>
      <c r="AB18" s="2">
        <v>212</v>
      </c>
      <c r="AC18" s="2">
        <v>79</v>
      </c>
      <c r="AD18" s="2">
        <v>414</v>
      </c>
      <c r="AE18" s="2"/>
      <c r="AF18" s="2">
        <v>64</v>
      </c>
      <c r="AG18" s="2">
        <v>442</v>
      </c>
      <c r="AH18" s="1">
        <f>SUM(B18:AG18)</f>
        <v>5972</v>
      </c>
    </row>
    <row r="19" spans="1:34" x14ac:dyDescent="0.35">
      <c r="A19" s="6">
        <v>45527</v>
      </c>
      <c r="B19" s="2"/>
      <c r="C19" s="2">
        <v>68</v>
      </c>
      <c r="D19" s="2">
        <v>219</v>
      </c>
      <c r="E19" s="2">
        <v>105</v>
      </c>
      <c r="F19" s="2">
        <v>219</v>
      </c>
      <c r="G19" s="2">
        <v>67</v>
      </c>
      <c r="H19" s="2">
        <v>6</v>
      </c>
      <c r="I19" s="2">
        <v>57</v>
      </c>
      <c r="J19" s="2"/>
      <c r="K19" s="2"/>
      <c r="L19" s="2">
        <v>37</v>
      </c>
      <c r="M19" s="2"/>
      <c r="N19" s="2">
        <v>57</v>
      </c>
      <c r="O19" s="2">
        <v>31</v>
      </c>
      <c r="P19" s="2"/>
      <c r="Q19" s="2">
        <v>17</v>
      </c>
      <c r="R19" s="2">
        <v>34</v>
      </c>
      <c r="S19" s="2">
        <v>207</v>
      </c>
      <c r="T19" s="2">
        <v>376</v>
      </c>
      <c r="U19" s="2"/>
      <c r="V19" s="2">
        <v>874</v>
      </c>
      <c r="W19" s="2">
        <v>89</v>
      </c>
      <c r="X19" s="2">
        <v>924</v>
      </c>
      <c r="Y19" s="2">
        <v>805</v>
      </c>
      <c r="Z19" s="2">
        <v>1012</v>
      </c>
      <c r="AA19" s="2">
        <v>1288</v>
      </c>
      <c r="AB19" s="2">
        <v>303</v>
      </c>
      <c r="AC19" s="2">
        <v>157</v>
      </c>
      <c r="AD19" s="2">
        <v>692</v>
      </c>
      <c r="AE19" s="2"/>
      <c r="AF19" s="2">
        <v>121</v>
      </c>
      <c r="AG19" s="2">
        <v>805</v>
      </c>
      <c r="AH19" s="1">
        <f>SUM(B19:AG19)</f>
        <v>8570</v>
      </c>
    </row>
    <row r="20" spans="1:34" x14ac:dyDescent="0.35">
      <c r="A20" s="7" t="s">
        <v>1</v>
      </c>
      <c r="B20" s="1">
        <f>SUBTOTAL(9,B4:B19)</f>
        <v>8370</v>
      </c>
      <c r="C20" s="1">
        <f>SUBTOTAL(9,C4:C19)</f>
        <v>681</v>
      </c>
      <c r="D20" s="1">
        <f>SUBTOTAL(9,D4:D19)</f>
        <v>1219</v>
      </c>
      <c r="E20" s="1">
        <f>SUBTOTAL(9,E4:E19)</f>
        <v>409</v>
      </c>
      <c r="F20" s="1">
        <f>SUBTOTAL(9,F4:F19)</f>
        <v>1440</v>
      </c>
      <c r="G20" s="1">
        <f>SUBTOTAL(9,G4:G19)</f>
        <v>759</v>
      </c>
      <c r="H20" s="1">
        <f>SUBTOTAL(9,H4:H19)</f>
        <v>631</v>
      </c>
      <c r="I20" s="1">
        <f>SUBTOTAL(9,I4:I19)</f>
        <v>583</v>
      </c>
      <c r="J20" s="1">
        <f>SUBTOTAL(9,J4:J19)</f>
        <v>273</v>
      </c>
      <c r="K20" s="1">
        <f>SUBTOTAL(9,K4:K19)</f>
        <v>866</v>
      </c>
      <c r="L20" s="1">
        <f>SUBTOTAL(9,L4:L19)</f>
        <v>1029</v>
      </c>
      <c r="M20" s="1">
        <f>SUBTOTAL(9,M4:M19)</f>
        <v>385</v>
      </c>
      <c r="N20" s="1">
        <f>SUBTOTAL(9,N4:N19)</f>
        <v>955</v>
      </c>
      <c r="O20" s="1">
        <f>SUBTOTAL(9,O4:O19)</f>
        <v>456</v>
      </c>
      <c r="P20" s="1">
        <f>SUBTOTAL(9,P4:P19)</f>
        <v>778</v>
      </c>
      <c r="Q20" s="1">
        <f>SUBTOTAL(9,Q4:Q19)</f>
        <v>558</v>
      </c>
      <c r="R20" s="1">
        <f>SUBTOTAL(9,R4:R19)</f>
        <v>406</v>
      </c>
      <c r="S20" s="1">
        <f>SUBTOTAL(9,S4:S19)</f>
        <v>570</v>
      </c>
      <c r="T20" s="1">
        <f>SUBTOTAL(9,T4:T19)</f>
        <v>962</v>
      </c>
      <c r="U20" s="1">
        <f>SUBTOTAL(9,U4:U19)</f>
        <v>114</v>
      </c>
      <c r="V20" s="1">
        <f>SUBTOTAL(9,V4:V19)</f>
        <v>7661</v>
      </c>
      <c r="W20" s="1">
        <f>SUBTOTAL(9,W4:W19)</f>
        <v>491</v>
      </c>
      <c r="X20" s="1">
        <f>SUBTOTAL(9,X4:X19)</f>
        <v>8429</v>
      </c>
      <c r="Y20" s="1">
        <f>SUBTOTAL(9,Y4:Y19)</f>
        <v>7660</v>
      </c>
      <c r="Z20" s="1">
        <f>SUBTOTAL(9,Z4:Z19)</f>
        <v>7386</v>
      </c>
      <c r="AA20" s="1">
        <f>SUBTOTAL(9,AA4:AA19)</f>
        <v>10435</v>
      </c>
      <c r="AB20" s="1">
        <f>SUBTOTAL(9,AB4:AB19)</f>
        <v>3787</v>
      </c>
      <c r="AC20" s="1">
        <f>SUBTOTAL(9,AC4:AC19)</f>
        <v>1112</v>
      </c>
      <c r="AD20" s="1">
        <f>SUBTOTAL(9,AD4:AD19)</f>
        <v>6296</v>
      </c>
      <c r="AE20" s="1">
        <f>SUBTOTAL(9,AE4:AE19)</f>
        <v>532</v>
      </c>
      <c r="AF20" s="1">
        <f>SUBTOTAL(9,AF4:AF19)</f>
        <v>1137</v>
      </c>
      <c r="AG20" s="1">
        <f>SUBTOTAL(9,AG4:AG19)</f>
        <v>6129</v>
      </c>
      <c r="AH20" s="1">
        <f>SUBTOTAL(9,AH4:AH19)</f>
        <v>82499</v>
      </c>
    </row>
  </sheetData>
  <mergeCells count="2">
    <mergeCell ref="A1:AH1"/>
    <mergeCell ref="A2:AH2"/>
  </mergeCells>
  <printOptions horizontalCentered="1" gridLines="1"/>
  <pageMargins left="0.3968253968253968" right="0.3968253968253968" top="0.59523809523809523" bottom="0.59523809523809523" header="0.3" footer="0.3"/>
  <pageSetup paperSize="9" scale="52" orientation="landscape" r:id="rId1"/>
  <headerFooter>
    <oddHeader xml:space="preserve">&amp;L&amp;"Tahoma,Bold"&amp;14 &amp;R&amp;"Tahoma,Bold"&amp;12 </oddHeader>
    <oddFooter>&amp;LFriday 23 August 2024&amp;R&amp;Z&amp;F&amp;CPage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Northern Territory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Ramachandra Myuran</dc:creator>
  <cp:lastModifiedBy>Ramachandra Myuran</cp:lastModifiedBy>
  <dcterms:created xsi:type="dcterms:W3CDTF">2024-08-23T09:37:58Z</dcterms:created>
  <dcterms:modified xsi:type="dcterms:W3CDTF">2024-08-23T09:38:15Z</dcterms:modified>
</cp:coreProperties>
</file>