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RUSK\Desktop\docs\"/>
    </mc:Choice>
  </mc:AlternateContent>
  <xr:revisionPtr revIDLastSave="0" documentId="13_ncr:1_{A46B6B11-31A6-4338-8C33-DC143567339F}"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party details" sheetId="6" r:id="rId2"/>
    <sheet name="expenditure" sheetId="5" r:id="rId3"/>
  </sheets>
  <definedNames>
    <definedName name="date_election">instructions!$C$36</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4" l="1"/>
  <c r="A9" i="4"/>
  <c r="A24" i="4" l="1"/>
  <c r="H4" i="5" l="1"/>
  <c r="A11" i="4"/>
  <c r="A1" i="5" l="1"/>
  <c r="A1" i="6"/>
  <c r="F29" i="5" l="1"/>
  <c r="H29" i="5"/>
  <c r="D29" i="5"/>
  <c r="K20" i="5"/>
  <c r="K22" i="5"/>
  <c r="K24" i="5"/>
  <c r="K26" i="5"/>
  <c r="K18" i="5"/>
  <c r="K29" i="5" l="1"/>
</calcChain>
</file>

<file path=xl/sharedStrings.xml><?xml version="1.0" encoding="utf-8"?>
<sst xmlns="http://schemas.openxmlformats.org/spreadsheetml/2006/main" count="67" uniqueCount="63">
  <si>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</si>
  <si>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</si>
  <si>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</si>
  <si>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</si>
  <si>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</si>
  <si>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</si>
  <si>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</si>
  <si>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r>
      <t xml:space="preserve">Telephone:  08 8999 5000 or </t>
    </r>
    <r>
      <rPr>
        <b/>
        <sz val="10"/>
        <color indexed="8"/>
        <rFont val="Tahoma"/>
        <family val="2"/>
      </rPr>
      <t>1800 MYVOTE</t>
    </r>
  </si>
  <si>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</si>
  <si>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</si>
  <si>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</si>
  <si>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</si>
  <si>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</si>
  <si>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</si>
  <si>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</si>
  <si>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</si>
  <si>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</si>
  <si>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</si>
  <si>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</si>
  <si>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</si>
  <si>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</si>
  <si>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</si>
  <si>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</si>
  <si>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</si>
  <si>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</si>
  <si>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(If a reporting agent has not been appointed, the registered officer of the party must complete the return)</t>
  </si>
  <si>
    <t>Name of reporting agent:</t>
  </si>
  <si>
    <t>Name of party:</t>
  </si>
  <si>
    <t>Who completes this return?</t>
  </si>
  <si>
    <t>What is electoral expenditure?</t>
  </si>
  <si>
    <t>Only those categories of expenditure listed on the "expenditure" tab.</t>
  </si>
  <si>
    <t>(a) the registered party; and</t>
  </si>
  <si>
    <t>(b) each candidate endorsed by the registered party; and</t>
  </si>
  <si>
    <t>(c) any associated entity of that party.</t>
  </si>
  <si>
    <t>Election expenditure</t>
  </si>
  <si>
    <t>Information in this form will be published on the NTEC website as soon as practicable after it is received by the NTEC, as required by section 224 of the Electoral Act.</t>
  </si>
  <si>
    <t>2. Certification</t>
  </si>
  <si>
    <t>1. Party details</t>
  </si>
  <si>
    <t>Expenditure by the party</t>
  </si>
  <si>
    <t>Expenditure by any associated entity</t>
  </si>
  <si>
    <t>Expenditure by endorsed candidates</t>
  </si>
  <si>
    <t>Totals</t>
  </si>
  <si>
    <t>Electoral expenditure incurred during the capped expenditure period, that is from 1 January until 30 days after election day.</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</si>
  <si>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</si>
  <si>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</si>
  <si>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176A Meaning of electoral expenditure</t>
  </si>
  <si>
    <t>184 Appointment of reporting agent</t>
  </si>
  <si>
    <t>200 Returns of electoral expenditure</t>
  </si>
  <si>
    <t>201 Nil returns</t>
  </si>
  <si>
    <t>203A Capped expenditure period</t>
  </si>
  <si>
    <t>215 Offences</t>
  </si>
  <si>
    <t>Election date:</t>
  </si>
  <si>
    <t>Registered political parties - reporting details of all electoral expenditure incurred by or with the authority of:</t>
  </si>
  <si>
    <t>Email: disclosure.ntec@nt.gov.au</t>
  </si>
  <si>
    <t>Web: www.ntec.nt.gov.au</t>
  </si>
  <si>
    <t>https://ntec.nt.gov.au/financial-disclosure/forms-and-resources</t>
  </si>
  <si>
    <t>Examples</t>
  </si>
  <si>
    <t>Printed: HTV cards, flyers, corflutes, signage, car decals.  
Non-printed: TV, radio, newspaper, magazine, cinema, mass SMS</t>
  </si>
  <si>
    <r>
      <t xml:space="preserve">Design and production expenses for all </t>
    </r>
    <r>
      <rPr>
        <i/>
        <sz val="10"/>
        <color theme="1"/>
        <rFont val="Tahoma"/>
        <family val="2"/>
      </rPr>
      <t>printed</t>
    </r>
    <r>
      <rPr>
        <sz val="10"/>
        <color theme="1"/>
        <rFont val="Tahoma"/>
        <family val="2"/>
      </rPr>
      <t xml:space="preserve"> advertisements and materials.</t>
    </r>
  </si>
  <si>
    <t>Publishing, broadcasting, distribution, and display expenses for electoral advertisements and materials; event expenses.</t>
  </si>
  <si>
    <r>
      <t xml:space="preserve">Design and production expenses for all </t>
    </r>
    <r>
      <rPr>
        <i/>
        <sz val="10"/>
        <color theme="1"/>
        <rFont val="Tahoma"/>
        <family val="2"/>
      </rPr>
      <t>non-printed</t>
    </r>
    <r>
      <rPr>
        <sz val="10"/>
        <color theme="1"/>
        <rFont val="Tahoma"/>
        <family val="2"/>
      </rPr>
      <t xml:space="preserve"> advertisements and materials; all staff expenses.</t>
    </r>
  </si>
  <si>
    <t>Direct mail advertising including associated expenditure.</t>
  </si>
  <si>
    <t>Opinion poll and research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</si>
</sst>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m\ yyyy"/>
    <numFmt numFmtId="166" formatCode="[$-F800]dddd\,\ mmmm\ dd\,\ yyyy"/>
  </numFmts>
  <fonts count="17"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style="thin">
        <color theme="1"/>
      </bottom>
      <diagonal/>
    </border>
  </borders>
  <cellStyleXfs count="2">
    <xf numFmtId="0" fontId="0" fillId="0" borderId="0"/>
    <xf numFmtId="0" fontId="4" fillId="0" borderId="0" applyNumberFormat="0" applyFill="0" applyBorder="0" applyAlignment="0" applyProtection="0">
      <alignment vertical="top"/>
      <protection locked="0"/>
    </xf>
  </cellStyleXfs>
  <cellXfs count="110">
    <xf numFmtId="0" fontId="0" fillId="0" borderId="0" xfId="0"/>
    <xf numFmtId="0" fontId="5"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Alignment="1">
      <alignment vertical="center" wrapText="1"/>
    </xf>
    <xf numFmtId="0" fontId="6" fillId="0" borderId="0" xfId="0" applyFont="1" applyAlignment="1">
      <alignment vertical="center" wrapText="1"/>
    </xf>
    <xf numFmtId="0" fontId="7" fillId="0" borderId="0" xfId="0" applyFont="1"/>
    <xf numFmtId="0" fontId="5" fillId="0" borderId="0" xfId="0" applyFont="1" applyAlignment="1">
      <alignment horizontal="center" vertical="center" wrapText="1"/>
    </xf>
    <xf numFmtId="164" fontId="5" fillId="4" borderId="0" xfId="0" applyNumberFormat="1" applyFont="1" applyFill="1" applyAlignment="1">
      <alignment horizontal="center"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12" fillId="4" borderId="0" xfId="0" applyFont="1" applyFill="1" applyAlignment="1">
      <alignment vertical="top" wrapText="1"/>
    </xf>
    <xf numFmtId="0" fontId="14" fillId="0" borderId="0" xfId="0" applyFont="1"/>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164" fontId="7" fillId="0" borderId="0" xfId="0" applyNumberFormat="1" applyFont="1" applyAlignment="1">
      <alignment horizontal="center"/>
    </xf>
    <xf numFmtId="0" fontId="5" fillId="0" borderId="0" xfId="0" applyFont="1" applyAlignment="1">
      <alignment vertical="top"/>
    </xf>
    <xf numFmtId="0" fontId="5" fillId="0" borderId="0" xfId="0" quotePrefix="1" applyFont="1" applyAlignment="1">
      <alignment vertical="top"/>
    </xf>
    <xf numFmtId="0" fontId="8" fillId="0" borderId="0" xfId="0" applyFont="1" applyAlignment="1">
      <alignment vertical="top"/>
    </xf>
    <xf numFmtId="0" fontId="8" fillId="0" borderId="0" xfId="0" applyFont="1" applyAlignment="1">
      <alignment horizontal="left" vertical="center"/>
    </xf>
    <xf numFmtId="0" fontId="5" fillId="4" borderId="0" xfId="0" applyFont="1" applyFill="1" applyAlignment="1">
      <alignment horizontal="center" vertical="center" wrapText="1"/>
    </xf>
    <xf numFmtId="0" fontId="7" fillId="0" borderId="0" xfId="0" applyFont="1" applyAlignment="1">
      <alignment vertical="center"/>
    </xf>
    <xf numFmtId="0" fontId="5" fillId="4" borderId="0" xfId="0" applyFont="1" applyFill="1" applyAlignment="1">
      <alignment horizontal="left"/>
    </xf>
    <xf numFmtId="0" fontId="5" fillId="4" borderId="0" xfId="0" applyFont="1" applyFill="1" applyAlignment="1">
      <alignment horizontal="left" wrapText="1"/>
    </xf>
    <xf numFmtId="0" fontId="5" fillId="4" borderId="3" xfId="0" applyFont="1" applyFill="1" applyBorder="1" applyAlignment="1">
      <alignment horizontal="right" vertical="center" wrapText="1"/>
    </xf>
    <xf numFmtId="0" fontId="5" fillId="4" borderId="3" xfId="0" applyFont="1" applyFill="1" applyBorder="1" applyAlignment="1">
      <alignment horizontal="right"/>
    </xf>
    <xf numFmtId="0" fontId="5" fillId="4" borderId="0" xfId="0" applyFont="1" applyFill="1" applyAlignment="1">
      <alignment horizontal="right" vertical="top"/>
    </xf>
    <xf numFmtId="0" fontId="5" fillId="4" borderId="5" xfId="0" applyFont="1" applyFill="1" applyBorder="1" applyAlignment="1">
      <alignment horizontal="right"/>
    </xf>
    <xf numFmtId="0" fontId="7" fillId="0" borderId="0" xfId="0" applyFont="1" applyAlignment="1">
      <alignment horizontal="right"/>
    </xf>
    <xf numFmtId="0" fontId="7" fillId="0" borderId="0" xfId="0" applyFont="1" applyAlignment="1">
      <alignment horizontal="center" vertical="center"/>
    </xf>
    <xf numFmtId="0" fontId="5" fillId="4" borderId="7" xfId="0" applyFont="1" applyFill="1" applyBorder="1" applyAlignment="1">
      <alignment vertical="center"/>
    </xf>
    <xf numFmtId="0" fontId="5" fillId="3" borderId="6" xfId="0" applyFont="1" applyFill="1" applyBorder="1" applyAlignment="1">
      <alignment horizontal="left" vertical="center" wrapText="1"/>
    </xf>
    <xf numFmtId="0" fontId="5" fillId="3" borderId="6"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5" fillId="5" borderId="9" xfId="0"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3" xfId="0" applyFont="1" applyFill="1" applyBorder="1" applyAlignment="1">
      <alignment horizontal="right" vertical="center"/>
    </xf>
    <xf numFmtId="0" fontId="7" fillId="2" borderId="4" xfId="0" applyFont="1" applyFill="1" applyBorder="1" applyAlignment="1">
      <alignment vertical="center"/>
    </xf>
    <xf numFmtId="0" fontId="11" fillId="2" borderId="0" xfId="0" applyFont="1" applyFill="1" applyAlignment="1">
      <alignment horizontal="center" vertical="center"/>
    </xf>
    <xf numFmtId="0" fontId="10" fillId="2" borderId="0" xfId="0" applyFont="1" applyFill="1" applyAlignment="1">
      <alignment vertical="center"/>
    </xf>
    <xf numFmtId="0" fontId="10" fillId="2" borderId="3" xfId="0" applyFont="1" applyFill="1" applyBorder="1" applyAlignment="1">
      <alignment vertical="top"/>
    </xf>
    <xf numFmtId="0" fontId="12" fillId="3" borderId="0" xfId="0" applyFont="1" applyFill="1" applyAlignment="1">
      <alignment horizontal="right" vertical="center"/>
    </xf>
    <xf numFmtId="0" fontId="12" fillId="3" borderId="3" xfId="0" applyFont="1" applyFill="1" applyBorder="1" applyAlignment="1">
      <alignment horizontal="right" vertical="center"/>
    </xf>
    <xf numFmtId="0" fontId="7" fillId="2" borderId="2" xfId="0" applyFont="1" applyFill="1" applyBorder="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8" xfId="0" applyFont="1" applyFill="1" applyBorder="1" applyAlignment="1">
      <alignment vertical="top"/>
    </xf>
    <xf numFmtId="0" fontId="10" fillId="2" borderId="1" xfId="0" applyFont="1" applyFill="1" applyBorder="1" applyAlignment="1">
      <alignment vertical="top"/>
    </xf>
    <xf numFmtId="0" fontId="5" fillId="4" borderId="6" xfId="0" applyFont="1" applyFill="1" applyBorder="1" applyAlignment="1">
      <alignment vertical="center"/>
    </xf>
    <xf numFmtId="0" fontId="9" fillId="0" borderId="0" xfId="1" applyFont="1" applyFill="1" applyBorder="1" applyAlignment="1" applyProtection="1">
      <alignment vertical="top"/>
    </xf>
    <xf numFmtId="0" fontId="12" fillId="4" borderId="3" xfId="0" applyFont="1" applyFill="1" applyBorder="1" applyAlignment="1">
      <alignment horizontal="right"/>
    </xf>
    <xf numFmtId="0" fontId="12" fillId="4" borderId="0" xfId="0" applyFont="1" applyFill="1"/>
    <xf numFmtId="164" fontId="12" fillId="4" borderId="0" xfId="0" applyNumberFormat="1" applyFont="1" applyFill="1" applyAlignment="1">
      <alignment horizontal="center"/>
    </xf>
    <xf numFmtId="0" fontId="12" fillId="4" borderId="4" xfId="0" applyFont="1" applyFill="1" applyBorder="1"/>
    <xf numFmtId="0" fontId="5" fillId="4" borderId="5" xfId="0" applyFont="1" applyFill="1" applyBorder="1" applyAlignment="1">
      <alignment horizontal="right" vertical="center" wrapText="1"/>
    </xf>
    <xf numFmtId="0" fontId="5" fillId="4" borderId="6" xfId="0" applyFont="1" applyFill="1" applyBorder="1" applyAlignment="1">
      <alignment vertical="center" wrapText="1"/>
    </xf>
    <xf numFmtId="164" fontId="5" fillId="4" borderId="6" xfId="0" applyNumberFormat="1" applyFont="1" applyFill="1" applyBorder="1" applyAlignment="1">
      <alignment horizontal="center" vertical="center" wrapText="1"/>
    </xf>
    <xf numFmtId="0" fontId="5" fillId="4" borderId="7" xfId="0" applyFont="1" applyFill="1" applyBorder="1" applyAlignment="1">
      <alignment vertical="center" wrapText="1"/>
    </xf>
    <xf numFmtId="0" fontId="5" fillId="4" borderId="3" xfId="0" applyFont="1" applyFill="1" applyBorder="1" applyAlignment="1">
      <alignment vertical="center" wrapText="1"/>
    </xf>
    <xf numFmtId="0" fontId="13" fillId="4" borderId="0" xfId="0" applyFont="1" applyFill="1" applyAlignment="1">
      <alignment vertical="center" wrapText="1"/>
    </xf>
    <xf numFmtId="0" fontId="12" fillId="4" borderId="0" xfId="0" applyFont="1" applyFill="1" applyAlignment="1">
      <alignment horizontal="right" vertical="center"/>
    </xf>
    <xf numFmtId="164" fontId="12" fillId="4" borderId="0" xfId="0" applyNumberFormat="1" applyFont="1" applyFill="1" applyAlignment="1">
      <alignment horizontal="center" vertical="center" wrapText="1"/>
    </xf>
    <xf numFmtId="164" fontId="12" fillId="7" borderId="9" xfId="0" applyNumberFormat="1" applyFont="1" applyFill="1" applyBorder="1" applyAlignment="1">
      <alignment horizontal="center" vertical="center"/>
    </xf>
    <xf numFmtId="0" fontId="12" fillId="4" borderId="3" xfId="0" applyFont="1" applyFill="1" applyBorder="1"/>
    <xf numFmtId="0" fontId="5" fillId="4" borderId="3" xfId="0" applyFont="1" applyFill="1" applyBorder="1"/>
    <xf numFmtId="0" fontId="5" fillId="4" borderId="5" xfId="0" applyFont="1" applyFill="1" applyBorder="1"/>
    <xf numFmtId="0" fontId="5" fillId="4" borderId="2" xfId="0" applyFont="1" applyFill="1" applyBorder="1"/>
    <xf numFmtId="164" fontId="5" fillId="4" borderId="14" xfId="0" applyNumberFormat="1" applyFont="1" applyFill="1" applyBorder="1" applyAlignment="1">
      <alignment horizontal="center"/>
    </xf>
    <xf numFmtId="0" fontId="12" fillId="4" borderId="0" xfId="0" applyFont="1" applyFill="1" applyAlignment="1">
      <alignment vertical="center" wrapText="1"/>
    </xf>
    <xf numFmtId="0" fontId="5"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top"/>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Alignment="1">
      <alignment horizontal="right" vertical="top"/>
    </xf>
    <xf numFmtId="0" fontId="5" fillId="0" borderId="0" xfId="0" applyFont="1"/>
    <xf numFmtId="0" fontId="5" fillId="4" borderId="0" xfId="0" applyFont="1" applyFill="1" applyAlignment="1">
      <alignment horizontal="left" vertical="top" wrapText="1"/>
    </xf>
    <xf numFmtId="0" fontId="5" fillId="4" borderId="0" xfId="0" applyFont="1" applyFill="1" applyAlignment="1">
      <alignment vertical="top" wrapText="1"/>
    </xf>
    <xf numFmtId="0" fontId="15" fillId="0" borderId="0" xfId="0" applyFont="1" applyAlignment="1">
      <alignment horizontal="center" wrapText="1"/>
    </xf>
    <xf numFmtId="16" fontId="16" fillId="8" borderId="0" xfId="0" applyNumberFormat="1" applyFont="1" applyFill="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6" fillId="0" borderId="6" xfId="0" applyFont="1" applyBorder="1" applyAlignment="1">
      <alignment horizontal="center" vertical="center" wrapText="1"/>
    </xf>
    <xf numFmtId="0" fontId="13" fillId="3" borderId="3"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12" fillId="3" borderId="0" xfId="0" applyFont="1" applyFill="1" applyAlignment="1">
      <alignment horizontal="left" vertical="center" wrapText="1"/>
    </xf>
    <xf numFmtId="0" fontId="12" fillId="3" borderId="3" xfId="0" applyFont="1" applyFill="1" applyBorder="1" applyAlignment="1">
      <alignment horizontal="right" vertical="center" wrapText="1"/>
    </xf>
    <xf numFmtId="0" fontId="12" fillId="3" borderId="0" xfId="0" applyFont="1" applyFill="1" applyAlignment="1">
      <alignment horizontal="right" vertical="center" wrapText="1"/>
    </xf>
    <xf numFmtId="0" fontId="12" fillId="3" borderId="13" xfId="0" applyFont="1" applyFill="1" applyBorder="1" applyAlignment="1">
      <alignment horizontal="right" vertical="center" wrapText="1"/>
    </xf>
    <xf numFmtId="0" fontId="12" fillId="4" borderId="0" xfId="0" applyFont="1" applyFill="1" applyAlignment="1">
      <alignment horizontal="left" vertical="center" wrapText="1"/>
    </xf>
    <xf numFmtId="0" fontId="5" fillId="4" borderId="0" xfId="0" applyFont="1" applyFill="1" applyAlignment="1">
      <alignment horizontal="left" vertical="top" wrapText="1"/>
    </xf>
    <xf numFmtId="0" fontId="5" fillId="4" borderId="13" xfId="0" applyFont="1" applyFill="1" applyBorder="1" applyAlignment="1">
      <alignment horizontal="left" vertical="top" wrapText="1"/>
    </xf>
    <xf numFmtId="0" fontId="6" fillId="0" borderId="0" xfId="0" applyFont="1" applyAlignment="1">
      <alignment horizontal="center" vertical="center" wrapText="1"/>
    </xf>
    <xf numFmtId="165" fontId="12" fillId="7" borderId="10" xfId="0" applyNumberFormat="1" applyFont="1" applyFill="1" applyBorder="1" applyAlignment="1">
      <alignment horizontal="center" vertical="center"/>
    </xf>
    <xf numFmtId="165" fontId="12" fillId="7" borderId="11" xfId="0" applyNumberFormat="1" applyFont="1" applyFill="1" applyBorder="1" applyAlignment="1">
      <alignment horizontal="center" vertical="center"/>
    </xf>
    <xf numFmtId="165" fontId="12" fillId="7" borderId="12"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2110876</xdr:colOff>
      <xdr:row>0</xdr:row>
      <xdr:rowOff>0</xdr:rowOff>
    </xdr:from>
    <xdr:to>
      <xdr:col>3</xdr:col>
      <xdr:colOff>5038405</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587876"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showGridLines="0" tabSelected="1" workbookViewId="0">
      <selection activeCell="A24" sqref="A24"/>
    </sheetView>
  </sheetViews>
  <sheetFormatPr defaultColWidth="9.140625" defaultRowHeight="14.25" x14ac:dyDescent="0.25"/>
  <cols>
    <col min="1" max="1" width="1.7109375" style="2" customWidth="1"/>
    <col min="2" max="2" width="21.7109375" style="2" customWidth="1"/>
    <col min="3" max="4" width="75.7109375" style="2" customWidth="1"/>
    <col min="5" max="16384" width="9.140625" style="2"/>
  </cols>
  <sheetData>
    <row r="1" spans="1:8" s="1" customFormat="1" ht="12.75" customHeight="1" x14ac:dyDescent="0.25">
      <c r="A1" s="23"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7</v>
      </c>
    </row>
    <row r="5" spans="1:8" s="1" customFormat="1" ht="12.75" customHeight="1" x14ac:dyDescent="0.2">
      <c r="A5" s="83"/>
    </row>
    <row r="6" spans="1:8" s="1" customFormat="1" ht="12.75" customHeight="1" x14ac:dyDescent="0.2">
      <c r="A6" s="88" t="s">
        <v>53</v>
      </c>
      <c r="B6" s="88"/>
      <c r="C6" s="88"/>
      <c r="D6" s="82" t="s">
        <v>43</v>
      </c>
    </row>
    <row r="7" spans="1:8" s="1" customFormat="1" ht="12.75" customHeight="1" x14ac:dyDescent="0.25">
      <c r="A7" s="89" t="s">
        <v>54</v>
      </c>
      <c r="B7" s="89"/>
      <c r="C7" s="89"/>
      <c r="D7" s="80" t="s">
        <v>55</v>
      </c>
      <c r="E7" s="80"/>
      <c r="F7" s="80"/>
      <c r="G7" s="80"/>
      <c r="H7" s="80"/>
    </row>
    <row r="8" spans="1:8" s="1" customFormat="1" ht="12.75" customHeight="1" x14ac:dyDescent="0.25">
      <c r="A8" s="56"/>
    </row>
    <row r="9" spans="1:8" s="1" customFormat="1" ht="77.099999999999994" customHeight="1" x14ac:dyDescent="0.35">
      <c r="A9" s="86" t="str">
        <f>"Election return of electoral expenditure 
- parties, endorsed candidates and associated entities 
- " &amp; YEAR(date_election) &amp; "  Division of Nightcliff By-Election"</f>
        <v>Election return of electoral expenditure 
- parties, endorsed candidates and associated entities 
- 2026  Division of Nightcliff By-Election</v>
      </c>
      <c r="B9" s="86"/>
      <c r="C9" s="86"/>
      <c r="D9" s="86"/>
    </row>
    <row r="10" spans="1:8" s="1" customFormat="1" ht="12.75" x14ac:dyDescent="0.25">
      <c r="A10" s="21"/>
    </row>
    <row r="11" spans="1:8" ht="22.5" x14ac:dyDescent="0.25">
      <c r="A11" s="87" t="str">
        <f>"The deadline for lodging this return is " &amp;TEXT(date_election+60,"dddd d mmmm yyyy")</f>
        <v>The deadline for lodging this return is Wednesday 6 May 2026</v>
      </c>
      <c r="B11" s="87"/>
      <c r="C11" s="87"/>
      <c r="D11" s="87"/>
    </row>
    <row r="12" spans="1:8" s="1" customFormat="1" ht="12.75" customHeight="1" x14ac:dyDescent="0.25">
      <c r="A12" s="21"/>
      <c r="B12" s="21"/>
      <c r="C12" s="21"/>
      <c r="D12" s="21"/>
    </row>
    <row r="13" spans="1:8" s="1" customFormat="1" ht="12.75" customHeight="1" x14ac:dyDescent="0.25">
      <c r="A13" s="24" t="s">
        <v>28</v>
      </c>
      <c r="B13" s="21"/>
      <c r="C13" s="21"/>
      <c r="D13" s="21"/>
    </row>
    <row r="14" spans="1:8" s="1" customFormat="1" ht="12.75" customHeight="1" x14ac:dyDescent="0.25">
      <c r="A14" s="3" t="s">
        <v>52</v>
      </c>
      <c r="B14" s="21"/>
      <c r="C14" s="21"/>
      <c r="D14" s="21"/>
    </row>
    <row r="15" spans="1:8" s="1" customFormat="1" ht="12.75" customHeight="1" x14ac:dyDescent="0.25">
      <c r="A15" s="76" t="s">
        <v>31</v>
      </c>
      <c r="B15" s="21"/>
      <c r="C15" s="21"/>
      <c r="D15" s="21"/>
    </row>
    <row r="16" spans="1:8" s="1" customFormat="1" ht="12.75" customHeight="1" x14ac:dyDescent="0.25">
      <c r="A16" s="76" t="s">
        <v>32</v>
      </c>
      <c r="B16" s="21"/>
      <c r="C16" s="21"/>
      <c r="D16" s="21"/>
    </row>
    <row r="17" spans="1:4" s="1" customFormat="1" ht="12.75" customHeight="1" x14ac:dyDescent="0.25">
      <c r="A17" s="76" t="s">
        <v>33</v>
      </c>
      <c r="B17" s="21"/>
      <c r="C17" s="21"/>
      <c r="D17" s="21"/>
    </row>
    <row r="18" spans="1:4" s="1" customFormat="1" ht="12.75" customHeight="1" x14ac:dyDescent="0.25">
      <c r="A18" s="3"/>
      <c r="B18" s="21"/>
      <c r="C18" s="21"/>
      <c r="D18" s="21"/>
    </row>
    <row r="19" spans="1:4" s="1" customFormat="1" ht="12.75" customHeight="1" x14ac:dyDescent="0.25">
      <c r="A19" s="77" t="s">
        <v>29</v>
      </c>
      <c r="B19" s="21"/>
      <c r="C19" s="21"/>
      <c r="D19" s="21"/>
    </row>
    <row r="20" spans="1:4" s="1" customFormat="1" ht="12.75" customHeight="1" x14ac:dyDescent="0.25">
      <c r="A20" s="3" t="s">
        <v>30</v>
      </c>
      <c r="B20" s="21"/>
      <c r="C20" s="21"/>
      <c r="D20" s="21"/>
    </row>
    <row r="21" spans="1:4" s="1" customFormat="1" ht="12.75" customHeight="1" x14ac:dyDescent="0.25">
      <c r="A21" s="3"/>
      <c r="B21" s="21"/>
      <c r="C21" s="21"/>
      <c r="D21" s="21"/>
    </row>
    <row r="22" spans="1:4" s="1" customFormat="1" ht="12.75" customHeight="1" x14ac:dyDescent="0.25">
      <c r="A22" s="24" t="s">
        <v>13</v>
      </c>
      <c r="B22" s="21"/>
      <c r="C22" s="21"/>
      <c r="D22" s="21"/>
    </row>
    <row r="23" spans="1:4" s="1" customFormat="1" ht="12.75" customHeight="1" x14ac:dyDescent="0.25">
      <c r="A23" s="21" t="str">
        <f>"The disclosure period for expenditure is from 12 February 2026" &amp; " until " &amp;TEXT(date_election+30,"d mmmm yyyy") &amp; " (30 days after election day)."</f>
        <v>The disclosure period for expenditure is from 12 February 2026 until 6 April 2026 (30 days after election day).</v>
      </c>
      <c r="B23" s="21"/>
      <c r="C23" s="21"/>
      <c r="D23" s="21"/>
    </row>
    <row r="24" spans="1:4" s="1" customFormat="1" ht="12.75" customHeight="1" x14ac:dyDescent="0.25">
      <c r="A24" s="21" t="str">
        <f>"The return is due 60 days after election day (" &amp; TEXT(date_election+60,"d mmmm yyyy") &amp; ")."</f>
        <v>The return is due 60 days after election day (6 May 2026).</v>
      </c>
    </row>
    <row r="25" spans="1:4" s="1" customFormat="1" ht="12.75" customHeight="1" x14ac:dyDescent="0.25">
      <c r="A25" s="22"/>
      <c r="B25" s="21"/>
      <c r="C25" s="21"/>
      <c r="D25" s="21"/>
    </row>
    <row r="26" spans="1:4" ht="12.75" customHeight="1" x14ac:dyDescent="0.25">
      <c r="A26" s="24" t="s">
        <v>44</v>
      </c>
      <c r="B26" s="78"/>
      <c r="C26" s="78"/>
      <c r="D26" s="78"/>
    </row>
    <row r="27" spans="1:4" s="21" customFormat="1" ht="12.75" customHeight="1" x14ac:dyDescent="0.25">
      <c r="A27" s="3" t="s">
        <v>15</v>
      </c>
    </row>
    <row r="28" spans="1:4" s="21" customFormat="1" ht="12.75" customHeight="1" x14ac:dyDescent="0.25">
      <c r="B28" s="79" t="s">
        <v>45</v>
      </c>
    </row>
    <row r="29" spans="1:4" ht="12.75" customHeight="1" x14ac:dyDescent="0.25">
      <c r="B29" s="79" t="s">
        <v>46</v>
      </c>
      <c r="C29" s="78"/>
      <c r="D29" s="78"/>
    </row>
    <row r="30" spans="1:4" s="21" customFormat="1" ht="12.75" customHeight="1" x14ac:dyDescent="0.25">
      <c r="B30" s="79" t="s">
        <v>47</v>
      </c>
    </row>
    <row r="31" spans="1:4" s="21" customFormat="1" ht="12.75" customHeight="1" x14ac:dyDescent="0.25">
      <c r="B31" s="79" t="s">
        <v>48</v>
      </c>
    </row>
    <row r="32" spans="1:4" s="21" customFormat="1" ht="12.75" customHeight="1" x14ac:dyDescent="0.25">
      <c r="B32" s="79" t="s">
        <v>49</v>
      </c>
    </row>
    <row r="33" spans="1:4" s="21" customFormat="1" ht="12.75" customHeight="1" x14ac:dyDescent="0.25">
      <c r="B33" s="79" t="s">
        <v>50</v>
      </c>
    </row>
    <row r="34" spans="1:4" s="1" customFormat="1" ht="12.75" customHeight="1" x14ac:dyDescent="0.25">
      <c r="A34" s="76" t="s">
        <v>35</v>
      </c>
      <c r="B34" s="21"/>
      <c r="C34" s="21"/>
      <c r="D34" s="21"/>
    </row>
    <row r="35" spans="1:4" ht="12.75" customHeight="1" x14ac:dyDescent="0.25">
      <c r="A35" s="78"/>
      <c r="B35" s="78"/>
      <c r="C35" s="78"/>
      <c r="D35" s="78"/>
    </row>
    <row r="36" spans="1:4" s="21" customFormat="1" ht="12.75" customHeight="1" x14ac:dyDescent="0.25">
      <c r="A36" s="24" t="s">
        <v>51</v>
      </c>
      <c r="C36" s="81">
        <v>46088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4"/>
  <sheetViews>
    <sheetView workbookViewId="0">
      <selection activeCell="E4" sqref="E4:G4"/>
    </sheetView>
  </sheetViews>
  <sheetFormatPr defaultColWidth="9.140625" defaultRowHeight="14.25" x14ac:dyDescent="0.25"/>
  <cols>
    <col min="1" max="1" width="1.5703125" style="26" customWidth="1"/>
    <col min="2" max="2" width="3.28515625" style="26" customWidth="1"/>
    <col min="3" max="3" width="15.28515625" style="26" customWidth="1"/>
    <col min="4" max="4" width="4.5703125" style="26" customWidth="1"/>
    <col min="5" max="5" width="15.7109375" style="26" customWidth="1"/>
    <col min="6" max="6" width="1.7109375" style="26" customWidth="1"/>
    <col min="7" max="7" width="76" style="34" customWidth="1"/>
    <col min="8" max="8" width="1.7109375" style="26" customWidth="1"/>
    <col min="9" max="16384" width="9.140625" style="26"/>
  </cols>
  <sheetData>
    <row r="1" spans="1:8" ht="60" customHeight="1" x14ac:dyDescent="0.25">
      <c r="A1" s="90" t="str">
        <f>CLEAN(return_name)</f>
        <v>Election return of electoral expenditure - parties, endorsed candidates and associated entities - 2026  Division of Nightcliff By-Election</v>
      </c>
      <c r="B1" s="90"/>
      <c r="C1" s="90"/>
      <c r="D1" s="90"/>
      <c r="E1" s="90"/>
      <c r="F1" s="90"/>
      <c r="G1" s="90"/>
      <c r="H1" s="90"/>
    </row>
    <row r="2" spans="1:8" ht="17.100000000000001" customHeight="1" x14ac:dyDescent="0.25">
      <c r="A2" s="53" t="s">
        <v>37</v>
      </c>
      <c r="B2" s="54"/>
      <c r="C2" s="54"/>
      <c r="D2" s="52"/>
      <c r="E2" s="52"/>
      <c r="F2" s="52"/>
      <c r="G2" s="51"/>
      <c r="H2" s="50"/>
    </row>
    <row r="3" spans="1:8" s="3" customFormat="1" ht="5.0999999999999996" customHeight="1" x14ac:dyDescent="0.25">
      <c r="A3" s="43"/>
      <c r="B3" s="42"/>
      <c r="C3" s="42"/>
      <c r="D3" s="42"/>
      <c r="E3" s="42"/>
      <c r="F3" s="42"/>
      <c r="G3" s="41"/>
      <c r="H3" s="39"/>
    </row>
    <row r="4" spans="1:8" s="3" customFormat="1" ht="12.75" x14ac:dyDescent="0.25">
      <c r="A4" s="49"/>
      <c r="B4" s="48"/>
      <c r="C4" s="48"/>
      <c r="D4" s="48" t="s">
        <v>27</v>
      </c>
      <c r="E4" s="94"/>
      <c r="F4" s="95"/>
      <c r="G4" s="96"/>
      <c r="H4" s="39"/>
    </row>
    <row r="5" spans="1:8" s="3" customFormat="1" ht="5.0999999999999996" customHeight="1" x14ac:dyDescent="0.25">
      <c r="A5" s="43"/>
      <c r="B5" s="42"/>
      <c r="C5" s="42"/>
      <c r="D5" s="42"/>
      <c r="E5" s="42"/>
      <c r="F5" s="42"/>
      <c r="G5" s="41"/>
      <c r="H5" s="39"/>
    </row>
    <row r="6" spans="1:8" s="3" customFormat="1" ht="12.75" x14ac:dyDescent="0.25">
      <c r="A6" s="49"/>
      <c r="B6" s="48"/>
      <c r="C6" s="48"/>
      <c r="D6" s="48" t="s">
        <v>26</v>
      </c>
      <c r="E6" s="67" t="s">
        <v>5</v>
      </c>
      <c r="F6" s="94"/>
      <c r="G6" s="96"/>
      <c r="H6" s="39"/>
    </row>
    <row r="7" spans="1:8" s="3" customFormat="1" ht="5.0999999999999996" customHeight="1" x14ac:dyDescent="0.25">
      <c r="A7" s="43"/>
      <c r="B7" s="42"/>
      <c r="C7" s="42"/>
      <c r="D7" s="42"/>
      <c r="E7" s="42"/>
      <c r="F7" s="42"/>
      <c r="G7" s="41"/>
      <c r="H7" s="39"/>
    </row>
    <row r="8" spans="1:8" s="3" customFormat="1" ht="12.75" x14ac:dyDescent="0.25">
      <c r="A8" s="49"/>
      <c r="B8" s="48"/>
      <c r="C8" s="48"/>
      <c r="D8" s="48"/>
      <c r="E8" s="67" t="s">
        <v>6</v>
      </c>
      <c r="F8" s="94"/>
      <c r="G8" s="96"/>
      <c r="H8" s="39"/>
    </row>
    <row r="9" spans="1:8" s="3" customFormat="1" ht="22.5" customHeight="1" x14ac:dyDescent="0.25">
      <c r="A9" s="91" t="s">
        <v>25</v>
      </c>
      <c r="B9" s="92"/>
      <c r="C9" s="92"/>
      <c r="D9" s="92"/>
      <c r="E9" s="92"/>
      <c r="F9" s="92"/>
      <c r="G9" s="93"/>
      <c r="H9" s="39"/>
    </row>
    <row r="10" spans="1:8" s="3" customFormat="1" ht="5.0999999999999996" customHeight="1" x14ac:dyDescent="0.25">
      <c r="A10" s="43"/>
      <c r="B10" s="42"/>
      <c r="C10" s="42"/>
      <c r="D10" s="42"/>
      <c r="E10" s="42"/>
      <c r="F10" s="42"/>
      <c r="G10" s="41"/>
      <c r="H10" s="39"/>
    </row>
    <row r="11" spans="1:8" ht="17.100000000000001" customHeight="1" x14ac:dyDescent="0.25">
      <c r="A11" s="47" t="s">
        <v>36</v>
      </c>
      <c r="B11" s="46"/>
      <c r="C11" s="46"/>
      <c r="D11" s="46"/>
      <c r="E11" s="45"/>
      <c r="F11" s="44"/>
      <c r="G11" s="47"/>
      <c r="H11" s="47"/>
    </row>
    <row r="12" spans="1:8" s="3" customFormat="1" ht="5.0999999999999996" customHeight="1" x14ac:dyDescent="0.25">
      <c r="A12" s="49"/>
      <c r="B12" s="48"/>
      <c r="C12" s="48"/>
      <c r="D12" s="48"/>
      <c r="E12" s="48"/>
      <c r="F12" s="48"/>
      <c r="G12" s="41"/>
      <c r="H12" s="39"/>
    </row>
    <row r="13" spans="1:8" s="3" customFormat="1" ht="22.5" customHeight="1" x14ac:dyDescent="0.25">
      <c r="A13" s="98" t="s">
        <v>2</v>
      </c>
      <c r="B13" s="99"/>
      <c r="C13" s="100"/>
      <c r="D13" s="40"/>
      <c r="E13" s="97" t="s">
        <v>0</v>
      </c>
      <c r="F13" s="97"/>
      <c r="G13" s="97"/>
      <c r="H13" s="39"/>
    </row>
    <row r="14" spans="1:8" s="3" customFormat="1" ht="5.0999999999999996" customHeight="1" x14ac:dyDescent="0.25">
      <c r="A14" s="38"/>
      <c r="B14" s="55"/>
      <c r="C14" s="55"/>
      <c r="D14" s="37"/>
      <c r="E14" s="37"/>
      <c r="F14" s="37"/>
      <c r="G14" s="36"/>
      <c r="H14" s="35"/>
    </row>
  </sheetData>
  <sheetProtection sheet="1" selectLockedCells="1"/>
  <mergeCells count="7">
    <mergeCell ref="A1:H1"/>
    <mergeCell ref="A9:G9"/>
    <mergeCell ref="E4:G4"/>
    <mergeCell ref="E13:G13"/>
    <mergeCell ref="A13:C13"/>
    <mergeCell ref="F6:G6"/>
    <mergeCell ref="F8:G8"/>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workbookViewId="0">
      <selection activeCell="D18" sqref="D18"/>
    </sheetView>
  </sheetViews>
  <sheetFormatPr defaultColWidth="9.140625" defaultRowHeight="14.25" x14ac:dyDescent="0.2"/>
  <cols>
    <col min="1" max="1" width="4.7109375" style="33" customWidth="1"/>
    <col min="2" max="2" width="22.7109375" style="7" customWidth="1"/>
    <col min="3" max="3" width="84" style="7" customWidth="1"/>
    <col min="4" max="4" width="15.7109375" style="20" customWidth="1"/>
    <col min="5" max="5" width="2.7109375" style="7" customWidth="1"/>
    <col min="6" max="6" width="15.7109375" style="20" customWidth="1"/>
    <col min="7" max="7" width="2.7109375" style="7" customWidth="1"/>
    <col min="8" max="8" width="15.7109375" style="20" customWidth="1"/>
    <col min="9" max="10" width="1.7109375" style="7" customWidth="1"/>
    <col min="11" max="11" width="15.7109375" style="20" customWidth="1"/>
    <col min="12" max="12" width="1.42578125" style="7" customWidth="1"/>
    <col min="13" max="16384" width="9.140625" style="7"/>
  </cols>
  <sheetData>
    <row r="1" spans="1:13" ht="60" customHeight="1" x14ac:dyDescent="0.2">
      <c r="A1" s="104" t="str">
        <f>CLEAN(return_name)&amp;IF('party details'!E4="",""," - "&amp;'party details'!E4)</f>
        <v>Election return of electoral expenditure - parties, endorsed candidates and associated entities - 2026  Division of Nightcliff By-Election</v>
      </c>
      <c r="B1" s="104"/>
      <c r="C1" s="104"/>
      <c r="D1" s="104"/>
      <c r="E1" s="104"/>
      <c r="F1" s="104"/>
      <c r="G1" s="104"/>
      <c r="H1" s="104"/>
      <c r="I1" s="104"/>
      <c r="J1" s="104"/>
      <c r="K1" s="104"/>
      <c r="L1" s="104"/>
      <c r="M1" s="6"/>
    </row>
    <row r="2" spans="1:13" ht="17.100000000000001" customHeight="1" x14ac:dyDescent="0.2">
      <c r="A2" s="108" t="s">
        <v>34</v>
      </c>
      <c r="B2" s="109"/>
      <c r="C2" s="109"/>
      <c r="D2" s="109"/>
      <c r="E2" s="109"/>
      <c r="F2" s="109"/>
      <c r="G2" s="109"/>
      <c r="H2" s="109"/>
      <c r="I2" s="109"/>
      <c r="J2" s="109"/>
      <c r="K2" s="109"/>
      <c r="L2" s="109"/>
      <c r="M2" s="8"/>
    </row>
    <row r="3" spans="1:13" ht="5.0999999999999996" customHeight="1" x14ac:dyDescent="0.2">
      <c r="A3" s="29"/>
      <c r="B3" s="5"/>
      <c r="C3" s="5"/>
      <c r="D3" s="9"/>
      <c r="E3" s="5"/>
      <c r="F3" s="9"/>
      <c r="G3" s="5"/>
      <c r="H3" s="9"/>
      <c r="I3" s="5"/>
      <c r="J3" s="5"/>
      <c r="K3" s="9"/>
      <c r="L3" s="10"/>
      <c r="M3" s="11"/>
    </row>
    <row r="4" spans="1:13" s="26" customFormat="1" ht="27" customHeight="1" x14ac:dyDescent="0.25">
      <c r="A4" s="29"/>
      <c r="B4" s="12" t="s">
        <v>8</v>
      </c>
      <c r="C4" s="5" t="s">
        <v>42</v>
      </c>
      <c r="D4" s="105">
        <v>46065</v>
      </c>
      <c r="E4" s="106"/>
      <c r="F4" s="107"/>
      <c r="G4" s="25" t="s">
        <v>14</v>
      </c>
      <c r="H4" s="105">
        <f>date_election+30</f>
        <v>46118</v>
      </c>
      <c r="I4" s="106"/>
      <c r="J4" s="106"/>
      <c r="K4" s="107"/>
      <c r="L4" s="10"/>
      <c r="M4" s="11"/>
    </row>
    <row r="5" spans="1:13" ht="5.0999999999999996" customHeight="1" x14ac:dyDescent="0.2">
      <c r="A5" s="29"/>
      <c r="B5" s="5"/>
      <c r="C5" s="5"/>
      <c r="D5" s="9"/>
      <c r="E5" s="5"/>
      <c r="F5" s="9"/>
      <c r="G5" s="5"/>
      <c r="H5" s="9"/>
      <c r="I5" s="5"/>
      <c r="J5" s="5"/>
      <c r="K5" s="9"/>
      <c r="L5" s="10"/>
      <c r="M5" s="11"/>
    </row>
    <row r="6" spans="1:13" ht="14.25" customHeight="1" x14ac:dyDescent="0.2">
      <c r="A6" s="29"/>
      <c r="B6" s="12" t="s">
        <v>9</v>
      </c>
      <c r="C6" s="102" t="s">
        <v>16</v>
      </c>
      <c r="D6" s="102"/>
      <c r="E6" s="102"/>
      <c r="F6" s="102"/>
      <c r="G6" s="102"/>
      <c r="H6" s="102"/>
      <c r="I6" s="102"/>
      <c r="J6" s="102"/>
      <c r="K6" s="102"/>
      <c r="L6" s="10"/>
      <c r="M6" s="11"/>
    </row>
    <row r="7" spans="1:13" ht="5.0999999999999996" customHeight="1" x14ac:dyDescent="0.2">
      <c r="A7" s="29"/>
      <c r="B7" s="5"/>
      <c r="C7" s="5"/>
      <c r="D7" s="9"/>
      <c r="E7" s="5"/>
      <c r="F7" s="9"/>
      <c r="G7" s="5"/>
      <c r="H7" s="9"/>
      <c r="I7" s="5"/>
      <c r="J7" s="5"/>
      <c r="K7" s="9"/>
      <c r="L7" s="10"/>
      <c r="M7" s="11"/>
    </row>
    <row r="8" spans="1:13" ht="31.5" customHeight="1" x14ac:dyDescent="0.2">
      <c r="A8" s="29"/>
      <c r="B8" s="12" t="s">
        <v>10</v>
      </c>
      <c r="C8" s="102" t="s">
        <v>22</v>
      </c>
      <c r="D8" s="102"/>
      <c r="E8" s="102"/>
      <c r="F8" s="102"/>
      <c r="G8" s="102"/>
      <c r="H8" s="102"/>
      <c r="I8" s="102"/>
      <c r="J8" s="102"/>
      <c r="K8" s="102"/>
      <c r="L8" s="10"/>
      <c r="M8" s="11"/>
    </row>
    <row r="9" spans="1:13" ht="5.0999999999999996" customHeight="1" x14ac:dyDescent="0.2">
      <c r="A9" s="29"/>
      <c r="B9" s="5"/>
      <c r="C9" s="5"/>
      <c r="D9" s="9"/>
      <c r="E9" s="5"/>
      <c r="F9" s="9"/>
      <c r="G9" s="5"/>
      <c r="H9" s="9"/>
      <c r="I9" s="5"/>
      <c r="J9" s="5"/>
      <c r="K9" s="9"/>
      <c r="L9" s="10"/>
      <c r="M9" s="11"/>
    </row>
    <row r="10" spans="1:13" x14ac:dyDescent="0.2">
      <c r="A10" s="29"/>
      <c r="B10" s="12" t="s">
        <v>23</v>
      </c>
      <c r="C10" s="102" t="s">
        <v>24</v>
      </c>
      <c r="D10" s="102"/>
      <c r="E10" s="5"/>
      <c r="F10" s="5"/>
      <c r="G10" s="5"/>
      <c r="H10" s="5"/>
      <c r="I10" s="5"/>
      <c r="J10" s="5"/>
      <c r="K10" s="5"/>
      <c r="L10" s="10"/>
      <c r="M10" s="11"/>
    </row>
    <row r="11" spans="1:13" x14ac:dyDescent="0.2">
      <c r="A11" s="29"/>
      <c r="B11" s="12"/>
      <c r="C11" s="84"/>
      <c r="D11" s="84"/>
      <c r="E11" s="5"/>
      <c r="F11" s="5"/>
      <c r="G11" s="5"/>
      <c r="H11" s="5"/>
      <c r="I11" s="5"/>
      <c r="J11" s="5"/>
      <c r="K11" s="5"/>
      <c r="L11" s="10"/>
      <c r="M11" s="11"/>
    </row>
    <row r="12" spans="1:13" ht="24" customHeight="1" x14ac:dyDescent="0.2">
      <c r="A12" s="65"/>
      <c r="B12" s="75" t="s">
        <v>56</v>
      </c>
      <c r="C12" s="85" t="s">
        <v>57</v>
      </c>
      <c r="D12" s="66"/>
      <c r="E12" s="5"/>
      <c r="F12" s="66"/>
      <c r="G12" s="5"/>
      <c r="H12" s="66"/>
      <c r="I12" s="5"/>
      <c r="J12" s="5"/>
      <c r="K12" s="66"/>
      <c r="L12" s="10"/>
      <c r="M12" s="11"/>
    </row>
    <row r="13" spans="1:13" ht="5.0999999999999996" customHeight="1" x14ac:dyDescent="0.2">
      <c r="A13" s="61"/>
      <c r="B13" s="62"/>
      <c r="C13" s="62"/>
      <c r="D13" s="63"/>
      <c r="E13" s="62"/>
      <c r="F13" s="63"/>
      <c r="G13" s="62"/>
      <c r="H13" s="63"/>
      <c r="I13" s="62"/>
      <c r="J13" s="62"/>
      <c r="K13" s="63"/>
      <c r="L13" s="64"/>
      <c r="M13" s="11"/>
    </row>
    <row r="14" spans="1:13" ht="5.0999999999999996" customHeight="1" x14ac:dyDescent="0.2">
      <c r="A14" s="29"/>
      <c r="B14" s="5"/>
      <c r="C14" s="5"/>
      <c r="D14" s="9"/>
      <c r="E14" s="5"/>
      <c r="F14" s="9"/>
      <c r="G14" s="5"/>
      <c r="H14" s="9"/>
      <c r="I14" s="10"/>
      <c r="J14" s="65"/>
      <c r="K14" s="9"/>
      <c r="L14" s="10"/>
      <c r="M14" s="11"/>
    </row>
    <row r="15" spans="1:13" ht="38.25" x14ac:dyDescent="0.2">
      <c r="A15" s="29"/>
      <c r="B15" s="5"/>
      <c r="C15" s="5"/>
      <c r="D15" s="68" t="s">
        <v>38</v>
      </c>
      <c r="E15" s="75"/>
      <c r="F15" s="68" t="s">
        <v>40</v>
      </c>
      <c r="G15" s="75"/>
      <c r="H15" s="68" t="s">
        <v>39</v>
      </c>
      <c r="I15" s="10"/>
      <c r="J15" s="65"/>
      <c r="K15" s="68" t="s">
        <v>41</v>
      </c>
      <c r="L15" s="10"/>
      <c r="M15" s="11"/>
    </row>
    <row r="16" spans="1:13" s="13" customFormat="1" x14ac:dyDescent="0.2">
      <c r="A16" s="57"/>
      <c r="B16" s="58" t="s">
        <v>11</v>
      </c>
      <c r="C16" s="58"/>
      <c r="D16" s="59" t="s">
        <v>12</v>
      </c>
      <c r="E16" s="58"/>
      <c r="F16" s="59" t="s">
        <v>12</v>
      </c>
      <c r="G16" s="58"/>
      <c r="H16" s="59" t="s">
        <v>12</v>
      </c>
      <c r="I16" s="60"/>
      <c r="J16" s="70"/>
      <c r="K16" s="59" t="s">
        <v>12</v>
      </c>
      <c r="L16" s="60"/>
    </row>
    <row r="17" spans="1:12" ht="5.0999999999999996" customHeight="1" x14ac:dyDescent="0.2">
      <c r="A17" s="30"/>
      <c r="B17" s="14"/>
      <c r="C17" s="14"/>
      <c r="D17" s="15"/>
      <c r="E17" s="14"/>
      <c r="F17" s="15"/>
      <c r="G17" s="14"/>
      <c r="H17" s="15"/>
      <c r="I17" s="16"/>
      <c r="J17" s="71"/>
      <c r="K17" s="15"/>
      <c r="L17" s="16"/>
    </row>
    <row r="18" spans="1:12" ht="27" customHeight="1" x14ac:dyDescent="0.2">
      <c r="A18" s="31" t="s">
        <v>17</v>
      </c>
      <c r="B18" s="102" t="s">
        <v>59</v>
      </c>
      <c r="C18" s="103"/>
      <c r="D18" s="4"/>
      <c r="E18" s="14"/>
      <c r="F18" s="4"/>
      <c r="G18" s="14"/>
      <c r="H18" s="4"/>
      <c r="I18" s="16"/>
      <c r="J18" s="71"/>
      <c r="K18" s="69">
        <f>D18+F18+H18</f>
        <v>0</v>
      </c>
      <c r="L18" s="16"/>
    </row>
    <row r="19" spans="1:12" ht="5.0999999999999996" customHeight="1" x14ac:dyDescent="0.2">
      <c r="A19" s="31"/>
      <c r="B19" s="28"/>
      <c r="C19" s="27"/>
      <c r="D19" s="15"/>
      <c r="E19" s="14"/>
      <c r="F19" s="15"/>
      <c r="G19" s="14"/>
      <c r="H19" s="15"/>
      <c r="I19" s="16"/>
      <c r="J19" s="71"/>
      <c r="K19" s="15"/>
      <c r="L19" s="16"/>
    </row>
    <row r="20" spans="1:12" ht="27" customHeight="1" x14ac:dyDescent="0.2">
      <c r="A20" s="31" t="s">
        <v>18</v>
      </c>
      <c r="B20" s="102" t="s">
        <v>60</v>
      </c>
      <c r="C20" s="103"/>
      <c r="D20" s="4"/>
      <c r="E20" s="14"/>
      <c r="F20" s="4"/>
      <c r="G20" s="14"/>
      <c r="H20" s="4"/>
      <c r="I20" s="16"/>
      <c r="J20" s="71"/>
      <c r="K20" s="69">
        <f t="shared" ref="K20" si="0">D20+F20+H20</f>
        <v>0</v>
      </c>
      <c r="L20" s="16"/>
    </row>
    <row r="21" spans="1:12" ht="5.0999999999999996" customHeight="1" x14ac:dyDescent="0.2">
      <c r="A21" s="31"/>
      <c r="B21" s="28"/>
      <c r="C21" s="27"/>
      <c r="D21" s="15"/>
      <c r="E21" s="14"/>
      <c r="F21" s="15"/>
      <c r="G21" s="14"/>
      <c r="H21" s="15"/>
      <c r="I21" s="16"/>
      <c r="J21" s="71"/>
      <c r="K21" s="15"/>
      <c r="L21" s="16"/>
    </row>
    <row r="22" spans="1:12" ht="27" customHeight="1" x14ac:dyDescent="0.2">
      <c r="A22" s="31" t="s">
        <v>19</v>
      </c>
      <c r="B22" s="102" t="s">
        <v>58</v>
      </c>
      <c r="C22" s="103"/>
      <c r="D22" s="4"/>
      <c r="E22" s="14"/>
      <c r="F22" s="4"/>
      <c r="G22" s="14"/>
      <c r="H22" s="4"/>
      <c r="I22" s="16"/>
      <c r="J22" s="71"/>
      <c r="K22" s="69">
        <f t="shared" ref="K22" si="1">D22+F22+H22</f>
        <v>0</v>
      </c>
      <c r="L22" s="16"/>
    </row>
    <row r="23" spans="1:12" ht="5.0999999999999996" customHeight="1" x14ac:dyDescent="0.2">
      <c r="A23" s="31"/>
      <c r="B23" s="28"/>
      <c r="C23" s="27"/>
      <c r="D23" s="15"/>
      <c r="E23" s="14"/>
      <c r="F23" s="15"/>
      <c r="G23" s="14"/>
      <c r="H23" s="15"/>
      <c r="I23" s="16"/>
      <c r="J23" s="71"/>
      <c r="K23" s="15"/>
      <c r="L23" s="16"/>
    </row>
    <row r="24" spans="1:12" ht="27" customHeight="1" x14ac:dyDescent="0.2">
      <c r="A24" s="31" t="s">
        <v>20</v>
      </c>
      <c r="B24" s="102" t="s">
        <v>61</v>
      </c>
      <c r="C24" s="103"/>
      <c r="D24" s="4"/>
      <c r="E24" s="14"/>
      <c r="F24" s="4"/>
      <c r="G24" s="14"/>
      <c r="H24" s="4"/>
      <c r="I24" s="16"/>
      <c r="J24" s="71"/>
      <c r="K24" s="69">
        <f t="shared" ref="K24" si="2">D24+F24+H24</f>
        <v>0</v>
      </c>
      <c r="L24" s="16"/>
    </row>
    <row r="25" spans="1:12" ht="5.0999999999999996" customHeight="1" x14ac:dyDescent="0.2">
      <c r="A25" s="31"/>
      <c r="B25" s="28"/>
      <c r="C25" s="27"/>
      <c r="D25" s="15"/>
      <c r="E25" s="14"/>
      <c r="F25" s="15"/>
      <c r="G25" s="14"/>
      <c r="H25" s="15"/>
      <c r="I25" s="16"/>
      <c r="J25" s="71"/>
      <c r="K25" s="15"/>
      <c r="L25" s="16"/>
    </row>
    <row r="26" spans="1:12" ht="27" customHeight="1" x14ac:dyDescent="0.2">
      <c r="A26" s="31" t="s">
        <v>21</v>
      </c>
      <c r="B26" s="102" t="s">
        <v>62</v>
      </c>
      <c r="C26" s="103"/>
      <c r="D26" s="4"/>
      <c r="E26" s="14"/>
      <c r="F26" s="4"/>
      <c r="G26" s="14"/>
      <c r="H26" s="4"/>
      <c r="I26" s="16"/>
      <c r="J26" s="71"/>
      <c r="K26" s="69">
        <f t="shared" ref="K26" si="3">D26+F26+H26</f>
        <v>0</v>
      </c>
      <c r="L26" s="16"/>
    </row>
    <row r="27" spans="1:12" ht="5.0999999999999996" customHeight="1" x14ac:dyDescent="0.2">
      <c r="A27" s="32"/>
      <c r="B27" s="17"/>
      <c r="C27" s="17"/>
      <c r="D27" s="18"/>
      <c r="E27" s="17"/>
      <c r="F27" s="18"/>
      <c r="G27" s="17"/>
      <c r="H27" s="18"/>
      <c r="I27" s="19"/>
      <c r="J27" s="72"/>
      <c r="K27" s="74"/>
      <c r="L27" s="19"/>
    </row>
    <row r="28" spans="1:12" ht="5.0999999999999996" customHeight="1" x14ac:dyDescent="0.2">
      <c r="A28" s="30"/>
      <c r="B28" s="14"/>
      <c r="C28" s="14"/>
      <c r="D28" s="15"/>
      <c r="E28" s="14"/>
      <c r="F28" s="15"/>
      <c r="G28" s="14"/>
      <c r="H28" s="15"/>
      <c r="I28" s="16"/>
      <c r="J28" s="71"/>
      <c r="K28" s="15"/>
      <c r="L28" s="73"/>
    </row>
    <row r="29" spans="1:12" ht="27" customHeight="1" x14ac:dyDescent="0.2">
      <c r="A29" s="31"/>
      <c r="B29" s="101" t="s">
        <v>41</v>
      </c>
      <c r="C29" s="101"/>
      <c r="D29" s="69">
        <f>D18+D20+D22+D24+D26</f>
        <v>0</v>
      </c>
      <c r="E29" s="14"/>
      <c r="F29" s="69">
        <f t="shared" ref="F29" si="4">F18+F20+F22+F24+F26</f>
        <v>0</v>
      </c>
      <c r="G29" s="14"/>
      <c r="H29" s="69">
        <f t="shared" ref="H29" si="5">H18+H20+H22+H24+H26</f>
        <v>0</v>
      </c>
      <c r="I29" s="16"/>
      <c r="J29" s="71"/>
      <c r="K29" s="69">
        <f t="shared" ref="K29" si="6">D29+F29+H29</f>
        <v>0</v>
      </c>
      <c r="L29" s="16"/>
    </row>
    <row r="30" spans="1:12" ht="5.0999999999999996" customHeight="1" x14ac:dyDescent="0.2">
      <c r="A30" s="32"/>
      <c r="B30" s="17"/>
      <c r="C30" s="17"/>
      <c r="D30" s="18"/>
      <c r="E30" s="17"/>
      <c r="F30" s="18"/>
      <c r="G30" s="17"/>
      <c r="H30" s="18"/>
      <c r="I30" s="19"/>
      <c r="J30" s="72"/>
      <c r="K30" s="18"/>
      <c r="L30" s="19"/>
    </row>
    <row r="32" spans="1:12" x14ac:dyDescent="0.2">
      <c r="A32" s="20"/>
      <c r="B32" s="20"/>
      <c r="C32" s="20"/>
    </row>
    <row r="33" spans="1:3" ht="13.5" customHeight="1" x14ac:dyDescent="0.2">
      <c r="A33" s="20"/>
      <c r="B33" s="20"/>
      <c r="C33" s="20"/>
    </row>
    <row r="34" spans="1:3" ht="19.5" customHeight="1" x14ac:dyDescent="0.2">
      <c r="A34" s="20"/>
      <c r="B34" s="20"/>
      <c r="C34" s="20"/>
    </row>
    <row r="35" spans="1:3" x14ac:dyDescent="0.2">
      <c r="A35" s="20"/>
      <c r="B35" s="20"/>
      <c r="C35" s="20"/>
    </row>
  </sheetData>
  <sheetProtection sheet="1" selectLockedCells="1"/>
  <mergeCells count="13">
    <mergeCell ref="B29:C29"/>
    <mergeCell ref="B18:C18"/>
    <mergeCell ref="A1:L1"/>
    <mergeCell ref="H4:K4"/>
    <mergeCell ref="D4:F4"/>
    <mergeCell ref="C8:K8"/>
    <mergeCell ref="C6:K6"/>
    <mergeCell ref="A2:L2"/>
    <mergeCell ref="B20:C20"/>
    <mergeCell ref="B22:C22"/>
    <mergeCell ref="B24:C24"/>
    <mergeCell ref="B26:C26"/>
    <mergeCell ref="C10:D10"/>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party details</vt:lpstr>
      <vt:lpstr>expenditure</vt:lpstr>
      <vt:lpstr>date_election</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Election Expenditure Return Parties</dc:title>
  <dc:creator>NorthernTerritoryGovernment@ntgov.onmicrosoft.com</dc:creator>
  <cp:lastModifiedBy>Andrea Ruske</cp:lastModifiedBy>
  <cp:lastPrinted>2016-07-09T12:43:14Z</cp:lastPrinted>
  <dcterms:created xsi:type="dcterms:W3CDTF">2013-06-12T07:47:15Z</dcterms:created>
  <dcterms:modified xsi:type="dcterms:W3CDTF">2026-02-16T04:36:46Z</dcterms:modified>
</cp:coreProperties>
</file>