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drawings/drawing5.xml" ContentType="application/vnd.openxmlformats-officedocument.drawing+xml"/>
  <Override PartName="/xl/ctrlProps/ctrlProp4.xml" ContentType="application/vnd.ms-excel.controlproperties+xml"/>
  <Override PartName="/xl/drawings/drawing6.xml" ContentType="application/vnd.openxmlformats-officedocument.drawing+xml"/>
  <Override PartName="/xl/ctrlProps/ctrlProp5.xml" ContentType="application/vnd.ms-excel.controlproperties+xml"/>
  <Override PartName="/xl/drawings/drawing7.xml" ContentType="application/vnd.openxmlformats-officedocument.drawing+xml"/>
  <Override PartName="/xl/ctrlProps/ctrlProp6.xml" ContentType="application/vnd.ms-excel.controlproperties+xml"/>
  <Override PartName="/xl/drawings/drawing8.xml" ContentType="application/vnd.openxmlformats-officedocument.drawing+xml"/>
  <Override PartName="/xl/ctrlProps/ctrlProp7.xml" ContentType="application/vnd.ms-excel.controlproperties+xml"/>
  <Override PartName="/xl/drawings/drawing9.xml" ContentType="application/vnd.openxmlformats-officedocument.drawing+xml"/>
  <Override PartName="/xl/ctrlProps/ctrlProp8.xml" ContentType="application/vnd.ms-excel.controlproperties+xml"/>
  <Override PartName="/xl/drawings/drawing10.xml" ContentType="application/vnd.openxmlformats-officedocument.drawing+xml"/>
  <Override PartName="/xl/ctrlProps/ctrlProp9.xml" ContentType="application/vnd.ms-excel.controlproperties+xml"/>
  <Override PartName="/xl/drawings/drawing11.xml" ContentType="application/vnd.openxmlformats-officedocument.drawing+xml"/>
  <Override PartName="/xl/ctrlProps/ctrlProp10.xml" ContentType="application/vnd.ms-excel.controlproperties+xml"/>
  <Override PartName="/xl/drawings/drawing12.xml" ContentType="application/vnd.openxmlformats-officedocument.drawing+xml"/>
  <Override PartName="/xl/ctrlProps/ctrlProp11.xml" ContentType="application/vnd.ms-excel.controlproperties+xml"/>
  <Override PartName="/xl/drawings/drawing13.xml" ContentType="application/vnd.openxmlformats-officedocument.drawing+xml"/>
  <Override PartName="/xl/ctrlProps/ctrlProp12.xml" ContentType="application/vnd.ms-excel.controlproperties+xml"/>
  <Override PartName="/xl/drawings/drawing14.xml" ContentType="application/vnd.openxmlformats-officedocument.drawing+xml"/>
  <Override PartName="/xl/ctrlProps/ctrlProp13.xml" ContentType="application/vnd.ms-excel.controlproperties+xml"/>
  <Override PartName="/xl/drawings/drawing15.xml" ContentType="application/vnd.openxmlformats-officedocument.drawing+xml"/>
  <Override PartName="/xl/ctrlProps/ctrlProp14.xml" ContentType="application/vnd.ms-excel.controlproperties+xml"/>
  <Override PartName="/xl/drawings/drawing16.xml" ContentType="application/vnd.openxmlformats-officedocument.drawing+xml"/>
  <Override PartName="/xl/ctrlProps/ctrlProp15.xml" ContentType="application/vnd.ms-excel.controlproperties+xml"/>
  <Override PartName="/xl/drawings/drawing17.xml" ContentType="application/vnd.openxmlformats-officedocument.drawing+xml"/>
  <Override PartName="/xl/ctrlProps/ctrlProp16.xml" ContentType="application/vnd.ms-excel.controlproperties+xml"/>
  <Override PartName="/xl/drawings/drawing18.xml" ContentType="application/vnd.openxmlformats-officedocument.drawing+xml"/>
  <Override PartName="/xl/ctrlProps/ctrlProp17.xml" ContentType="application/vnd.ms-excel.controlproperties+xml"/>
  <Override PartName="/xl/drawings/drawing19.xml" ContentType="application/vnd.openxmlformats-officedocument.drawing+xml"/>
  <Override PartName="/xl/ctrlProps/ctrlProp18.xml" ContentType="application/vnd.ms-excel.controlproperties+xml"/>
  <Override PartName="/xl/drawings/drawing20.xml" ContentType="application/vnd.openxmlformats-officedocument.drawing+xml"/>
  <Override PartName="/xl/ctrlProps/ctrlProp19.xml" ContentType="application/vnd.ms-excel.controlproperties+xml"/>
  <Override PartName="/xl/drawings/drawing21.xml" ContentType="application/vnd.openxmlformats-officedocument.drawing+xml"/>
  <Override PartName="/xl/ctrlProps/ctrlProp20.xml" ContentType="application/vnd.ms-excel.controlproperties+xml"/>
  <Override PartName="/xl/drawings/drawing22.xml" ContentType="application/vnd.openxmlformats-officedocument.drawing+xml"/>
  <Override PartName="/xl/ctrlProps/ctrlProp21.xml" ContentType="application/vnd.ms-excel.controlproperties+xml"/>
  <Override PartName="/xl/drawings/drawing23.xml" ContentType="application/vnd.openxmlformats-officedocument.drawing+xml"/>
  <Override PartName="/xl/ctrlProps/ctrlProp22.xml" ContentType="application/vnd.ms-excel.controlproperties+xml"/>
  <Override PartName="/xl/drawings/drawing24.xml" ContentType="application/vnd.openxmlformats-officedocument.drawing+xml"/>
  <Override PartName="/xl/ctrlProps/ctrlProp23.xml" ContentType="application/vnd.ms-excel.controlproperties+xml"/>
  <Override PartName="/xl/drawings/drawing25.xml" ContentType="application/vnd.openxmlformats-officedocument.drawing+xml"/>
  <Override PartName="/xl/ctrlProps/ctrlProp24.xml" ContentType="application/vnd.ms-excel.controlproperties+xml"/>
  <Override PartName="/xl/drawings/drawing26.xml" ContentType="application/vnd.openxmlformats-officedocument.drawing+xml"/>
  <Override PartName="/xl/ctrlProps/ctrlProp25.xml" ContentType="application/vnd.ms-excel.controlproperties+xml"/>
  <Override PartName="/xl/drawings/drawing27.xml" ContentType="application/vnd.openxmlformats-officedocument.drawing+xml"/>
  <Override PartName="/xl/ctrlProps/ctrlProp2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skuoa\Downloads\"/>
    </mc:Choice>
  </mc:AlternateContent>
  <xr:revisionPtr revIDLastSave="0" documentId="13_ncr:1_{18D9CB24-ECDD-4722-ACB0-46AD0F888EFC}" xr6:coauthVersionLast="47" xr6:coauthVersionMax="47" xr10:uidLastSave="{00000000-0000-0000-0000-000000000000}"/>
  <bookViews>
    <workbookView xWindow="10230" yWindow="10690" windowWidth="19420" windowHeight="11500" xr2:uid="{00000000-000D-0000-FFFF-FFFF00000000}"/>
  </bookViews>
  <sheets>
    <sheet name="instructions" sheetId="4" r:id="rId1"/>
    <sheet name="party" sheetId="9" r:id="rId2"/>
    <sheet name="Arafura" sheetId="2" r:id="rId3"/>
    <sheet name="Araluen" sheetId="14" r:id="rId4"/>
    <sheet name="Arnhem" sheetId="15" r:id="rId5"/>
    <sheet name="Barkly" sheetId="16" r:id="rId6"/>
    <sheet name="Blain" sheetId="17" r:id="rId7"/>
    <sheet name="Braitling" sheetId="18" r:id="rId8"/>
    <sheet name="Brennan" sheetId="19" r:id="rId9"/>
    <sheet name="Casuarina" sheetId="20" r:id="rId10"/>
    <sheet name="Daly" sheetId="21" r:id="rId11"/>
    <sheet name="Drysdale" sheetId="22" r:id="rId12"/>
    <sheet name="Fannie Bay" sheetId="23" r:id="rId13"/>
    <sheet name="Fong Lim" sheetId="24" r:id="rId14"/>
    <sheet name="Goyder" sheetId="25" r:id="rId15"/>
    <sheet name="Gwoja" sheetId="26" r:id="rId16"/>
    <sheet name="Johnston" sheetId="27" r:id="rId17"/>
    <sheet name="Karama" sheetId="28" r:id="rId18"/>
    <sheet name="Katherine" sheetId="29" r:id="rId19"/>
    <sheet name="Mulka" sheetId="30" r:id="rId20"/>
    <sheet name="Namatjira" sheetId="31" r:id="rId21"/>
    <sheet name="Nelson" sheetId="32" r:id="rId22"/>
    <sheet name="Nightcliff" sheetId="33" r:id="rId23"/>
    <sheet name="Port Darwin" sheetId="34" r:id="rId24"/>
    <sheet name="Sanderson" sheetId="35" r:id="rId25"/>
    <sheet name="Spillett" sheetId="36" r:id="rId26"/>
    <sheet name="Wanguri" sheetId="37" r:id="rId27"/>
  </sheets>
  <definedNames>
    <definedName name="date_election">instructions!$C$41</definedName>
    <definedName name="date_end">instructions!$C$39</definedName>
    <definedName name="date_fin_year_start">instructions!$C$38</definedName>
    <definedName name="date_previous_election">instructions!$C$40</definedName>
    <definedName name="no_return_Arafura">Arafura!$D$6</definedName>
    <definedName name="no_return_Araluen">Araluen!$D$6</definedName>
    <definedName name="no_return_Arnhem">Arnhem!$D$6</definedName>
    <definedName name="no_return_Barkly">Barkly!$D$6</definedName>
    <definedName name="no_return_Blain">Blain!$D$6</definedName>
    <definedName name="no_return_Braitling">Braitling!$D$6</definedName>
    <definedName name="no_return_Brennan">Brennan!$D$6</definedName>
    <definedName name="no_return_Casuarina">Casuarina!$D$6</definedName>
    <definedName name="no_return_Daly">Daly!$D$6</definedName>
    <definedName name="no_return_Drysdale">Drysdale!$D$6</definedName>
    <definedName name="no_return_Fannie_Bay">'Fannie Bay'!$D$6</definedName>
    <definedName name="no_return_Fong_Lim">'Fong Lim'!$D$6</definedName>
    <definedName name="no_return_Goyder">Goyder!$D$6</definedName>
    <definedName name="no_return_Gwoja">Gwoja!$D$6</definedName>
    <definedName name="no_return_Johnston">Johnston!$D$6</definedName>
    <definedName name="no_return_Karama">Karama!$D$6</definedName>
    <definedName name="no_return_Katherine">Katherine!$D$6</definedName>
    <definedName name="no_return_Mulka">Mulka!$D$6</definedName>
    <definedName name="no_return_Namatjira">Namatjira!$D$6</definedName>
    <definedName name="no_return_Nelson">Nelson!$D$6</definedName>
    <definedName name="no_return_Nightcliff">Nightcliff!$D$6</definedName>
    <definedName name="no_return_Port_Darwin">'Port Darwin'!$D$6</definedName>
    <definedName name="no_return_Sanderson">Sanderson!$D$6</definedName>
    <definedName name="no_return_Spillett">Spillett!$D$6</definedName>
    <definedName name="no_return_Wanguri">Wanguri!$D$6</definedName>
    <definedName name="return_name">instructions!$A$9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4" l="1"/>
  <c r="I7" i="37"/>
  <c r="I7" i="36"/>
  <c r="I7" i="35"/>
  <c r="I7" i="34"/>
  <c r="I7" i="33"/>
  <c r="I7" i="32"/>
  <c r="I7" i="31"/>
  <c r="I7" i="30"/>
  <c r="I7" i="29"/>
  <c r="I7" i="28"/>
  <c r="I7" i="27"/>
  <c r="I7" i="26"/>
  <c r="I7" i="25"/>
  <c r="I7" i="24"/>
  <c r="I7" i="23"/>
  <c r="I7" i="22"/>
  <c r="I7" i="21"/>
  <c r="I7" i="20"/>
  <c r="I7" i="19"/>
  <c r="I7" i="18"/>
  <c r="I7" i="17"/>
  <c r="I7" i="16"/>
  <c r="I7" i="15"/>
  <c r="I7" i="14"/>
  <c r="I7" i="2"/>
  <c r="A9" i="4"/>
  <c r="I16" i="37" l="1"/>
  <c r="I9" i="37"/>
  <c r="I16" i="36"/>
  <c r="I9" i="36"/>
  <c r="I16" i="35"/>
  <c r="I9" i="35"/>
  <c r="I16" i="34"/>
  <c r="I9" i="34"/>
  <c r="I16" i="33"/>
  <c r="I9" i="33"/>
  <c r="I16" i="32"/>
  <c r="I9" i="32"/>
  <c r="I16" i="31"/>
  <c r="I9" i="31"/>
  <c r="I16" i="30"/>
  <c r="I9" i="30"/>
  <c r="I16" i="29"/>
  <c r="I9" i="29"/>
  <c r="I16" i="28"/>
  <c r="I9" i="28"/>
  <c r="I16" i="27"/>
  <c r="I9" i="27"/>
  <c r="I16" i="26"/>
  <c r="I9" i="26"/>
  <c r="I16" i="25"/>
  <c r="I9" i="25"/>
  <c r="I16" i="24"/>
  <c r="I9" i="24"/>
  <c r="I16" i="23"/>
  <c r="I9" i="23"/>
  <c r="I16" i="22"/>
  <c r="I9" i="22"/>
  <c r="I16" i="21"/>
  <c r="I9" i="21"/>
  <c r="I16" i="20"/>
  <c r="I9" i="20"/>
  <c r="I16" i="19"/>
  <c r="I9" i="19"/>
  <c r="I16" i="18"/>
  <c r="I9" i="18"/>
  <c r="I16" i="17"/>
  <c r="I9" i="17"/>
  <c r="I16" i="16"/>
  <c r="I9" i="16"/>
  <c r="I16" i="15"/>
  <c r="I9" i="15"/>
  <c r="I16" i="14"/>
  <c r="I9" i="14"/>
  <c r="B20" i="4" l="1"/>
  <c r="A1" i="37" l="1"/>
  <c r="A1" i="35"/>
  <c r="A1" i="33"/>
  <c r="A1" i="36"/>
  <c r="A1" i="34"/>
  <c r="A1" i="31"/>
  <c r="A1" i="32"/>
  <c r="A1" i="30"/>
  <c r="A1" i="28"/>
  <c r="A1" i="26"/>
  <c r="A1" i="24"/>
  <c r="A1" i="27"/>
  <c r="A1" i="25"/>
  <c r="A1" i="29"/>
  <c r="A1" i="23"/>
  <c r="A1" i="17"/>
  <c r="A1" i="22"/>
  <c r="A1" i="20"/>
  <c r="A1" i="18"/>
  <c r="A1" i="21"/>
  <c r="A1" i="19"/>
  <c r="A1" i="14"/>
  <c r="A1" i="16"/>
  <c r="A1" i="15"/>
  <c r="A1" i="2"/>
  <c r="A1" i="9"/>
  <c r="I15" i="9" l="1"/>
  <c r="I6" i="9"/>
  <c r="I8" i="9"/>
  <c r="I9" i="2"/>
  <c r="I16" i="2" l="1"/>
</calcChain>
</file>

<file path=xl/sharedStrings.xml><?xml version="1.0" encoding="utf-8"?>
<sst xmlns="http://schemas.openxmlformats.org/spreadsheetml/2006/main" count="632" uniqueCount="87">
  <si>
    <t>Address</t>
  </si>
  <si>
    <t>Suburb</t>
  </si>
  <si>
    <t>Postcode</t>
  </si>
  <si>
    <t>State/
Territory</t>
  </si>
  <si>
    <t>I certify that the information contained in this return and its attachments is true and complete.</t>
  </si>
  <si>
    <t>Enquiries and returns should be addressed to:</t>
  </si>
  <si>
    <t>Organisation name</t>
  </si>
  <si>
    <t>Surname</t>
  </si>
  <si>
    <t>Given names</t>
  </si>
  <si>
    <t>If received from an organisation</t>
  </si>
  <si>
    <t>If received from a person</t>
  </si>
  <si>
    <t>Northern Territory Electoral Commission</t>
  </si>
  <si>
    <t>GPO Box 2419, DARWIN  NT  0801</t>
  </si>
  <si>
    <t>Email address</t>
  </si>
  <si>
    <t>Surname:</t>
  </si>
  <si>
    <t>Given names:</t>
  </si>
  <si>
    <r>
      <t xml:space="preserve">Telephone:  08 8999 5000 or </t>
    </r>
    <r>
      <rPr>
        <b/>
        <sz val="10"/>
        <color indexed="8"/>
        <rFont val="Tahoma"/>
        <family val="2"/>
      </rPr>
      <t>1800 MYVOTE</t>
    </r>
  </si>
  <si>
    <t>Disclosure period</t>
  </si>
  <si>
    <r>
      <t xml:space="preserve">Authority for collecting information in this form is in Part 10 of the </t>
    </r>
    <r>
      <rPr>
        <i/>
        <sz val="10"/>
        <color indexed="8"/>
        <rFont val="Tahoma"/>
        <family val="2"/>
      </rPr>
      <t>Electoral Act 2004</t>
    </r>
    <r>
      <rPr>
        <sz val="10"/>
        <color indexed="8"/>
        <rFont val="Tahoma"/>
        <family val="2"/>
      </rPr>
      <t>.</t>
    </r>
  </si>
  <si>
    <t>Number of donors who made the above gifts:</t>
  </si>
  <si>
    <t>Total amount of all gifts received during the disclosure period:</t>
  </si>
  <si>
    <t>Fax:  08 8999 7630</t>
  </si>
  <si>
    <t>Web:  www.ntec.nt.gov.au</t>
  </si>
  <si>
    <t>to</t>
  </si>
  <si>
    <t>Information in this form will be published on the NTEC website as soon as practicable after it is received by the NTEC, as required by section 224 of the Electoral Act.</t>
  </si>
  <si>
    <t>from</t>
  </si>
  <si>
    <t>Name of reporting agent:</t>
  </si>
  <si>
    <t>Name of party:</t>
  </si>
  <si>
    <t>(If a reporting agent has not been appointed, the registered officer of the party must complete the return)</t>
  </si>
  <si>
    <t>Division:</t>
  </si>
  <si>
    <t>Arafura</t>
  </si>
  <si>
    <t>Candidate surname:</t>
  </si>
  <si>
    <r>
      <t xml:space="preserve">Tick if this candidate did </t>
    </r>
    <r>
      <rPr>
        <b/>
        <sz val="10"/>
        <color theme="1"/>
        <rFont val="Tahoma"/>
        <family val="2"/>
      </rPr>
      <t>NOT</t>
    </r>
    <r>
      <rPr>
        <sz val="10"/>
        <color theme="1"/>
        <rFont val="Tahoma"/>
        <family val="2"/>
      </rPr>
      <t xml:space="preserve"> provide a return in the previous financial year</t>
    </r>
  </si>
  <si>
    <t>Candidate details and totals</t>
  </si>
  <si>
    <t>Gifts received by this candidate totalling $200 or more in the disclosure period</t>
  </si>
  <si>
    <t>Party details and totals</t>
  </si>
  <si>
    <t>Gifts received directly by the party totalling $1500 or more in the disclosure period</t>
  </si>
  <si>
    <r>
      <t xml:space="preserve">• Record all persons and organisations from whom gifts totalling $1500 or more were received during the disclosure period.
• Provide additional details of officeholders (as referred to in the </t>
    </r>
    <r>
      <rPr>
        <i/>
        <sz val="10"/>
        <color indexed="8"/>
        <rFont val="Tahoma"/>
        <family val="2"/>
      </rPr>
      <t>Handbook)</t>
    </r>
    <r>
      <rPr>
        <sz val="10"/>
        <color indexed="8"/>
        <rFont val="Tahoma"/>
        <family val="2"/>
      </rPr>
      <t xml:space="preserve"> for gifts received from trusts, foundations and unincorporated associations.</t>
    </r>
  </si>
  <si>
    <r>
      <t xml:space="preserve">• Record all persons and organisations from whom gifts totalling $200 or more were received during the disclosure period.
• Provide additional details of officeholders (as referred to in the </t>
    </r>
    <r>
      <rPr>
        <i/>
        <sz val="10"/>
        <color indexed="8"/>
        <rFont val="Tahoma"/>
        <family val="2"/>
      </rPr>
      <t>Handbook)</t>
    </r>
    <r>
      <rPr>
        <sz val="10"/>
        <color indexed="8"/>
        <rFont val="Tahoma"/>
        <family val="2"/>
      </rPr>
      <t xml:space="preserve"> for gifts received from trusts, foundations and unincorporated associations.</t>
    </r>
  </si>
  <si>
    <r>
      <t xml:space="preserve">Refer to the </t>
    </r>
    <r>
      <rPr>
        <i/>
        <sz val="10"/>
        <color indexed="8"/>
        <rFont val="Tahoma"/>
        <family val="2"/>
      </rPr>
      <t xml:space="preserve">Disclosure Handbook </t>
    </r>
    <r>
      <rPr>
        <sz val="10"/>
        <color indexed="8"/>
        <rFont val="Tahoma"/>
        <family val="2"/>
      </rPr>
      <t>before completing this return.  The handbook is available at:</t>
    </r>
  </si>
  <si>
    <t>Legislative requirements</t>
  </si>
  <si>
    <t>184 Appointment of reporting agent</t>
  </si>
  <si>
    <t>205A Annual return by registered parties – gifts</t>
  </si>
  <si>
    <t>206 Periods of less than financial year</t>
  </si>
  <si>
    <t>207 Annual returns by candidates – gifts</t>
  </si>
  <si>
    <t>210 Amounts received</t>
  </si>
  <si>
    <t>215 Offences</t>
  </si>
  <si>
    <t>Who completes this return?</t>
  </si>
  <si>
    <t>(a) the registered party; and</t>
  </si>
  <si>
    <t>(b) each candidate endorsed by the registered party.</t>
  </si>
  <si>
    <t>Registered political parties - reporting details of all gifts received by or with the authority of:</t>
  </si>
  <si>
    <t>The return is due within 30 days after the end of the financial year.</t>
  </si>
  <si>
    <t>3A Meaning of gift</t>
  </si>
  <si>
    <t>www.ntec.nt.gov.au/publications-and-reports/forms-and-handbooks</t>
  </si>
  <si>
    <t>If the party was not registered for the full year, the disclosure period is the part of the year when the party was registered.</t>
  </si>
  <si>
    <t>Party:</t>
  </si>
  <si>
    <t>Return due:</t>
  </si>
  <si>
    <t>Previous election:</t>
  </si>
  <si>
    <t>Election date (if election year):</t>
  </si>
  <si>
    <t>Araluen</t>
  </si>
  <si>
    <t>Arnhem</t>
  </si>
  <si>
    <t>Barkly</t>
  </si>
  <si>
    <t>Blain</t>
  </si>
  <si>
    <t>Braitling</t>
  </si>
  <si>
    <t>Brennan</t>
  </si>
  <si>
    <t>Casuarina</t>
  </si>
  <si>
    <t>Daly</t>
  </si>
  <si>
    <t>Drysdale</t>
  </si>
  <si>
    <t>Fannie Bay</t>
  </si>
  <si>
    <t>Fong Lim</t>
  </si>
  <si>
    <t>Goyder</t>
  </si>
  <si>
    <t>Gwoja</t>
  </si>
  <si>
    <t>Johnston</t>
  </si>
  <si>
    <t>Karama</t>
  </si>
  <si>
    <t>Katherine</t>
  </si>
  <si>
    <t>Mulka</t>
  </si>
  <si>
    <t>Namatjira</t>
  </si>
  <si>
    <t>Nelson</t>
  </si>
  <si>
    <t>Nightcliff</t>
  </si>
  <si>
    <t>Port Darwin</t>
  </si>
  <si>
    <t>Sanderson</t>
  </si>
  <si>
    <t>Spillett</t>
  </si>
  <si>
    <t>Wanguri</t>
  </si>
  <si>
    <t>176 Definitions (candidate)</t>
  </si>
  <si>
    <t>Financial year starts:</t>
  </si>
  <si>
    <t>Financial year ends:</t>
  </si>
  <si>
    <t>Email:  disclosure.ntec@nt.gov.au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</si>
</sst>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F800]dddd\,\ mmmm\ dd\,\ yyyy"/>
  </numFmts>
  <fonts count="16" x14ac:knownFonts="1">
    <font>
      <sz val="11"/>
      <color theme="1"/>
      <name val="Calibri"/>
      <family val="2"/>
      <scheme val="minor"/>
    </font>
    <font>
      <b/>
      <sz val="10"/>
      <color indexed="8"/>
      <name val="Tahoma"/>
      <family val="2"/>
    </font>
    <font>
      <sz val="10"/>
      <color indexed="8"/>
      <name val="Tahoma"/>
      <family val="2"/>
    </font>
    <font>
      <i/>
      <sz val="10"/>
      <color indexed="8"/>
      <name val="Tahoma"/>
      <family val="2"/>
    </font>
    <font>
      <u/>
      <sz val="11"/>
      <color theme="10"/>
      <name val="Calibri"/>
      <family val="2"/>
    </font>
    <font>
      <sz val="10"/>
      <color theme="1"/>
      <name val="Tahoma"/>
      <family val="2"/>
    </font>
    <font>
      <b/>
      <sz val="16"/>
      <color theme="1"/>
      <name val="Tahoma"/>
      <family val="2"/>
    </font>
    <font>
      <sz val="11"/>
      <color theme="1"/>
      <name val="Tahoma"/>
      <family val="2"/>
    </font>
    <font>
      <b/>
      <i/>
      <sz val="10"/>
      <color theme="1"/>
      <name val="Tahoma"/>
      <family val="2"/>
    </font>
    <font>
      <u/>
      <sz val="10"/>
      <color theme="10"/>
      <name val="Tahoma"/>
      <family val="2"/>
    </font>
    <font>
      <b/>
      <sz val="12"/>
      <color theme="0"/>
      <name val="Tahoma"/>
      <family val="2"/>
    </font>
    <font>
      <b/>
      <sz val="10"/>
      <color theme="1"/>
      <name val="Tahoma"/>
      <family val="2"/>
    </font>
    <font>
      <i/>
      <sz val="10"/>
      <color theme="1"/>
      <name val="Tahoma"/>
      <family val="2"/>
    </font>
    <font>
      <b/>
      <sz val="20"/>
      <color theme="1"/>
      <name val="Tahoma"/>
      <family val="2"/>
    </font>
    <font>
      <b/>
      <sz val="18"/>
      <color theme="1"/>
      <name val="Tahoma"/>
      <family val="2"/>
    </font>
    <font>
      <sz val="10"/>
      <color theme="0" tint="-0.14999847407452621"/>
      <name val="Tahoma"/>
      <family val="2"/>
    </font>
  </fonts>
  <fills count="8">
    <fill>
      <patternFill patternType="none"/>
    </fill>
    <fill>
      <patternFill patternType="gray125"/>
    </fill>
    <fill>
      <patternFill patternType="solid">
        <fgColor theme="1"/>
        <bgColor indexed="64"/>
      </patternFill>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5" tint="0.59999389629810485"/>
        <bgColor indexed="64"/>
      </patternFill>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2">
    <xf numFmtId="0" fontId="0" fillId="0" borderId="0"/>
    <xf numFmtId="0" fontId="4" fillId="0" borderId="0" applyNumberFormat="0" applyFill="0" applyBorder="0" applyAlignment="0" applyProtection="0">
      <alignment vertical="top"/>
      <protection locked="0"/>
    </xf>
  </cellStyleXfs>
  <cellXfs count="68">
    <xf numFmtId="0" fontId="0" fillId="0" borderId="0" xfId="0"/>
    <xf numFmtId="0" fontId="7" fillId="0" borderId="0" xfId="0" applyFont="1" applyAlignment="1">
      <alignment vertical="center"/>
    </xf>
    <xf numFmtId="0" fontId="10" fillId="2" borderId="1" xfId="0" applyFont="1" applyFill="1" applyBorder="1" applyAlignment="1">
      <alignment vertical="center"/>
    </xf>
    <xf numFmtId="0" fontId="5" fillId="3" borderId="3" xfId="0" applyFont="1" applyFill="1" applyBorder="1" applyAlignment="1">
      <alignment horizontal="right" vertical="center"/>
    </xf>
    <xf numFmtId="0" fontId="5" fillId="3" borderId="0" xfId="0" applyFont="1" applyFill="1" applyAlignment="1">
      <alignment horizontal="right" vertical="center"/>
    </xf>
    <xf numFmtId="0" fontId="5" fillId="0" borderId="0" xfId="0" applyFont="1" applyAlignment="1">
      <alignment vertical="center"/>
    </xf>
    <xf numFmtId="0" fontId="11" fillId="3" borderId="0" xfId="0" applyFont="1" applyFill="1" applyAlignment="1">
      <alignment horizontal="right" vertical="center"/>
    </xf>
    <xf numFmtId="0" fontId="11" fillId="4" borderId="0" xfId="0" applyFont="1" applyFill="1" applyAlignment="1">
      <alignment horizontal="right" vertical="center"/>
    </xf>
    <xf numFmtId="0" fontId="5" fillId="4" borderId="0" xfId="0" applyFont="1" applyFill="1" applyAlignment="1">
      <alignment vertical="center"/>
    </xf>
    <xf numFmtId="0" fontId="5" fillId="0" borderId="0" xfId="0" applyFont="1" applyAlignment="1">
      <alignment horizontal="center" vertical="center" wrapText="1"/>
    </xf>
    <xf numFmtId="0" fontId="5" fillId="0" borderId="0" xfId="0" applyFont="1" applyAlignment="1">
      <alignment horizontal="center" vertical="top" wrapText="1"/>
    </xf>
    <xf numFmtId="0" fontId="11" fillId="4" borderId="6" xfId="0" applyFont="1" applyFill="1" applyBorder="1" applyAlignment="1">
      <alignment horizontal="center" wrapText="1"/>
    </xf>
    <xf numFmtId="0" fontId="11" fillId="4" borderId="0" xfId="0" applyFont="1" applyFill="1" applyAlignment="1">
      <alignment horizontal="center" wrapText="1"/>
    </xf>
    <xf numFmtId="0" fontId="5" fillId="0" borderId="0" xfId="0" applyFont="1" applyAlignment="1">
      <alignment horizontal="center" wrapText="1"/>
    </xf>
    <xf numFmtId="0" fontId="11" fillId="4" borderId="4" xfId="0" applyFont="1" applyFill="1" applyBorder="1" applyAlignment="1">
      <alignment horizontal="center" wrapText="1"/>
    </xf>
    <xf numFmtId="0" fontId="11" fillId="4" borderId="5" xfId="0" applyFont="1" applyFill="1" applyBorder="1" applyAlignment="1">
      <alignment horizontal="center" wrapText="1"/>
    </xf>
    <xf numFmtId="0" fontId="5" fillId="0" borderId="0" xfId="0" applyFont="1" applyAlignment="1" applyProtection="1">
      <alignment horizontal="left" vertical="top" wrapText="1"/>
      <protection locked="0"/>
    </xf>
    <xf numFmtId="0" fontId="5" fillId="0" borderId="0" xfId="0" applyFont="1" applyAlignment="1" applyProtection="1">
      <alignment horizontal="center" vertical="top" wrapText="1"/>
      <protection locked="0"/>
    </xf>
    <xf numFmtId="49" fontId="5" fillId="0" borderId="0" xfId="0" applyNumberFormat="1" applyFont="1" applyAlignment="1" applyProtection="1">
      <alignment horizontal="center" vertical="top" wrapText="1"/>
      <protection locked="0"/>
    </xf>
    <xf numFmtId="0" fontId="11" fillId="4" borderId="0" xfId="0" applyFont="1" applyFill="1" applyAlignment="1">
      <alignment horizontal="right" vertical="center" wrapText="1"/>
    </xf>
    <xf numFmtId="0" fontId="5" fillId="4" borderId="3" xfId="0" applyFont="1" applyFill="1" applyBorder="1" applyAlignment="1">
      <alignment vertical="center"/>
    </xf>
    <xf numFmtId="0" fontId="15" fillId="4" borderId="0" xfId="0" applyFont="1" applyFill="1" applyAlignment="1">
      <alignment vertical="center"/>
    </xf>
    <xf numFmtId="164" fontId="5" fillId="0" borderId="0" xfId="0" applyNumberFormat="1" applyFont="1" applyAlignment="1" applyProtection="1">
      <alignment horizontal="center" vertical="top" wrapText="1"/>
      <protection locked="0"/>
    </xf>
    <xf numFmtId="0" fontId="5" fillId="0" borderId="0" xfId="0" applyFont="1" applyAlignment="1">
      <alignment vertical="top" wrapText="1"/>
    </xf>
    <xf numFmtId="0" fontId="5" fillId="0" borderId="0" xfId="0" applyFont="1" applyAlignment="1">
      <alignment vertical="top"/>
    </xf>
    <xf numFmtId="0" fontId="5" fillId="0" borderId="0" xfId="0" applyFont="1" applyAlignment="1">
      <alignment horizontal="left" vertical="center"/>
    </xf>
    <xf numFmtId="0" fontId="8" fillId="0" borderId="0" xfId="0" applyFont="1" applyAlignment="1">
      <alignment horizontal="left" vertical="center"/>
    </xf>
    <xf numFmtId="0" fontId="7" fillId="0" borderId="0" xfId="0" applyFont="1" applyAlignment="1">
      <alignment vertical="top" wrapText="1"/>
    </xf>
    <xf numFmtId="0" fontId="8" fillId="0" borderId="0" xfId="0" applyFont="1" applyAlignment="1">
      <alignment vertical="top"/>
    </xf>
    <xf numFmtId="0" fontId="5" fillId="0" borderId="0" xfId="0" applyFont="1"/>
    <xf numFmtId="0" fontId="15" fillId="4" borderId="0" xfId="0" applyFont="1" applyFill="1" applyAlignment="1" applyProtection="1">
      <alignment vertical="center"/>
      <protection locked="0" hidden="1"/>
    </xf>
    <xf numFmtId="0" fontId="5" fillId="4" borderId="0" xfId="0" applyFont="1" applyFill="1" applyAlignment="1">
      <alignment horizontal="left" vertical="center" wrapText="1"/>
    </xf>
    <xf numFmtId="165" fontId="11" fillId="6" borderId="7" xfId="0" applyNumberFormat="1" applyFont="1" applyFill="1" applyBorder="1" applyAlignment="1">
      <alignment horizontal="center" vertical="center"/>
    </xf>
    <xf numFmtId="164" fontId="5" fillId="0" borderId="7" xfId="0" applyNumberFormat="1" applyFont="1" applyBorder="1" applyAlignment="1" applyProtection="1">
      <alignment horizontal="center" vertical="center"/>
      <protection locked="0"/>
    </xf>
    <xf numFmtId="1" fontId="5" fillId="0" borderId="7" xfId="0" applyNumberFormat="1" applyFont="1" applyBorder="1" applyAlignment="1" applyProtection="1">
      <alignment horizontal="center" vertical="center"/>
      <protection locked="0"/>
    </xf>
    <xf numFmtId="0" fontId="5" fillId="4" borderId="0" xfId="0" applyFont="1" applyFill="1" applyAlignment="1">
      <alignment horizontal="right" vertical="center"/>
    </xf>
    <xf numFmtId="0" fontId="5" fillId="4" borderId="0" xfId="0" applyFont="1" applyFill="1" applyAlignment="1">
      <alignment vertical="top"/>
    </xf>
    <xf numFmtId="0" fontId="11" fillId="4" borderId="0" xfId="0" applyFont="1" applyFill="1" applyAlignment="1">
      <alignment horizontal="center" vertical="center"/>
    </xf>
    <xf numFmtId="0" fontId="8" fillId="3" borderId="0" xfId="0" applyFont="1" applyFill="1" applyAlignment="1">
      <alignment vertical="top"/>
    </xf>
    <xf numFmtId="0" fontId="5" fillId="3" borderId="0" xfId="0" applyFont="1" applyFill="1" applyAlignment="1">
      <alignment vertical="top"/>
    </xf>
    <xf numFmtId="165" fontId="5" fillId="3" borderId="0" xfId="0" applyNumberFormat="1" applyFont="1" applyFill="1" applyAlignment="1">
      <alignment vertical="top"/>
    </xf>
    <xf numFmtId="165" fontId="5" fillId="3" borderId="0" xfId="0" applyNumberFormat="1" applyFont="1" applyFill="1" applyAlignment="1">
      <alignment horizontal="left" vertical="top"/>
    </xf>
    <xf numFmtId="165" fontId="5" fillId="4" borderId="0" xfId="0" applyNumberFormat="1" applyFont="1" applyFill="1" applyAlignment="1">
      <alignment vertical="top"/>
    </xf>
    <xf numFmtId="0" fontId="10" fillId="2" borderId="0" xfId="0" applyFont="1" applyFill="1" applyAlignment="1">
      <alignment vertical="center"/>
    </xf>
    <xf numFmtId="0" fontId="12" fillId="4" borderId="0" xfId="0" applyFont="1" applyFill="1" applyAlignment="1">
      <alignment vertical="top"/>
    </xf>
    <xf numFmtId="0" fontId="7" fillId="4" borderId="0" xfId="0" applyFont="1" applyFill="1" applyAlignment="1">
      <alignment vertical="center"/>
    </xf>
    <xf numFmtId="0" fontId="9" fillId="0" borderId="0" xfId="1" applyFont="1" applyFill="1" applyBorder="1" applyAlignment="1" applyProtection="1">
      <alignment horizontal="right" vertical="top"/>
    </xf>
    <xf numFmtId="0" fontId="5" fillId="0" borderId="0" xfId="0" applyFont="1" applyAlignment="1">
      <alignment horizontal="left" vertical="top"/>
    </xf>
    <xf numFmtId="0" fontId="5" fillId="0" borderId="0" xfId="0" applyFont="1" applyAlignment="1">
      <alignment horizontal="right" vertical="top"/>
    </xf>
    <xf numFmtId="165" fontId="5" fillId="0" borderId="0" xfId="0" applyNumberFormat="1" applyFont="1" applyAlignment="1">
      <alignment horizontal="left" vertical="top"/>
    </xf>
    <xf numFmtId="0" fontId="13" fillId="0" borderId="0" xfId="0" applyFont="1" applyAlignment="1">
      <alignment horizontal="center"/>
    </xf>
    <xf numFmtId="16" fontId="14" fillId="7" borderId="0" xfId="0" applyNumberFormat="1" applyFont="1" applyFill="1" applyAlignment="1">
      <alignment horizontal="center" vertical="center"/>
    </xf>
    <xf numFmtId="0" fontId="9" fillId="0" borderId="0" xfId="1" applyFont="1" applyFill="1" applyBorder="1" applyAlignment="1" applyProtection="1">
      <alignment horizontal="left" vertical="top"/>
    </xf>
    <xf numFmtId="0" fontId="4" fillId="0" borderId="0" xfId="1" applyAlignment="1" applyProtection="1">
      <alignment horizontal="left"/>
    </xf>
    <xf numFmtId="0" fontId="5" fillId="4" borderId="0" xfId="0" applyFont="1" applyFill="1" applyAlignment="1">
      <alignment horizontal="left" vertical="center" wrapText="1"/>
    </xf>
    <xf numFmtId="0" fontId="11" fillId="4" borderId="0" xfId="0" applyFont="1" applyFill="1" applyAlignment="1">
      <alignment horizontal="center" wrapText="1"/>
    </xf>
    <xf numFmtId="49" fontId="11" fillId="4" borderId="0" xfId="0" applyNumberFormat="1" applyFont="1" applyFill="1" applyAlignment="1">
      <alignment horizontal="center" wrapText="1"/>
    </xf>
    <xf numFmtId="164" fontId="11" fillId="4" borderId="0" xfId="0" applyNumberFormat="1" applyFont="1" applyFill="1" applyAlignment="1">
      <alignment horizontal="center" wrapText="1"/>
    </xf>
    <xf numFmtId="0" fontId="11" fillId="4" borderId="6" xfId="0" applyFont="1" applyFill="1" applyBorder="1" applyAlignment="1">
      <alignment horizontal="center" wrapText="1"/>
    </xf>
    <xf numFmtId="0" fontId="11" fillId="4" borderId="2" xfId="0" applyFont="1" applyFill="1" applyBorder="1" applyAlignment="1">
      <alignment horizontal="center" wrapText="1"/>
    </xf>
    <xf numFmtId="0" fontId="5" fillId="5" borderId="8" xfId="0" applyFont="1" applyFill="1" applyBorder="1" applyAlignment="1" applyProtection="1">
      <alignment horizontal="left" vertical="center"/>
      <protection locked="0"/>
    </xf>
    <xf numFmtId="0" fontId="5" fillId="5" borderId="9" xfId="0" applyFont="1" applyFill="1" applyBorder="1" applyAlignment="1" applyProtection="1">
      <alignment horizontal="left" vertical="center"/>
      <protection locked="0"/>
    </xf>
    <xf numFmtId="0" fontId="5" fillId="5" borderId="10" xfId="0" applyFont="1" applyFill="1" applyBorder="1" applyAlignment="1" applyProtection="1">
      <alignment horizontal="left" vertical="center"/>
      <protection locked="0"/>
    </xf>
    <xf numFmtId="0" fontId="6" fillId="0" borderId="0" xfId="0" applyFont="1" applyAlignment="1">
      <alignment horizontal="center" vertical="center" wrapText="1"/>
    </xf>
    <xf numFmtId="0" fontId="10" fillId="2" borderId="0" xfId="0" applyFont="1" applyFill="1" applyAlignment="1">
      <alignment horizontal="left" vertical="center" wrapText="1"/>
    </xf>
    <xf numFmtId="0" fontId="11" fillId="6" borderId="8" xfId="0" applyFont="1" applyFill="1" applyBorder="1" applyAlignment="1">
      <alignment horizontal="left" vertical="center"/>
    </xf>
    <xf numFmtId="0" fontId="11" fillId="6" borderId="10" xfId="0" applyFont="1" applyFill="1" applyBorder="1" applyAlignment="1">
      <alignment horizontal="left" vertical="center"/>
    </xf>
    <xf numFmtId="0" fontId="11" fillId="4" borderId="0" xfId="0" applyFont="1" applyFill="1" applyAlignment="1">
      <alignment horizontal="left" vertical="center"/>
    </xf>
  </cellXfs>
  <cellStyles count="2">
    <cellStyle name="Hyperlink" xfId="1" builtinId="8"/>
    <cellStyle name="Normal" xfId="0" builtinId="0"/>
  </cellStyles>
  <dxfs count="0"/>
  <tableStyles count="0" defaultTableStyle="TableStyleMedium9"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no_return_Daly" lockText="1" noThreeD="1"/>
</file>

<file path=xl/ctrlProps/ctrlProp11.xml><?xml version="1.0" encoding="utf-8"?>
<formControlPr xmlns="http://schemas.microsoft.com/office/spreadsheetml/2009/9/main" objectType="CheckBox" fmlaLink="no_return_Drysdale" lockText="1" noThreeD="1"/>
</file>

<file path=xl/ctrlProps/ctrlProp12.xml><?xml version="1.0" encoding="utf-8"?>
<formControlPr xmlns="http://schemas.microsoft.com/office/spreadsheetml/2009/9/main" objectType="CheckBox" fmlaLink="no_return_Fannie_Bay" lockText="1" noThreeD="1"/>
</file>

<file path=xl/ctrlProps/ctrlProp13.xml><?xml version="1.0" encoding="utf-8"?>
<formControlPr xmlns="http://schemas.microsoft.com/office/spreadsheetml/2009/9/main" objectType="CheckBox" fmlaLink="no_return_Fong_Lim" lockText="1" noThreeD="1"/>
</file>

<file path=xl/ctrlProps/ctrlProp14.xml><?xml version="1.0" encoding="utf-8"?>
<formControlPr xmlns="http://schemas.microsoft.com/office/spreadsheetml/2009/9/main" objectType="CheckBox" fmlaLink="no_return_Goyder" lockText="1" noThreeD="1"/>
</file>

<file path=xl/ctrlProps/ctrlProp15.xml><?xml version="1.0" encoding="utf-8"?>
<formControlPr xmlns="http://schemas.microsoft.com/office/spreadsheetml/2009/9/main" objectType="CheckBox" fmlaLink="no_return_Gwoja" lockText="1" noThreeD="1"/>
</file>

<file path=xl/ctrlProps/ctrlProp16.xml><?xml version="1.0" encoding="utf-8"?>
<formControlPr xmlns="http://schemas.microsoft.com/office/spreadsheetml/2009/9/main" objectType="CheckBox" fmlaLink="no_return_Johnston" lockText="1" noThreeD="1"/>
</file>

<file path=xl/ctrlProps/ctrlProp17.xml><?xml version="1.0" encoding="utf-8"?>
<formControlPr xmlns="http://schemas.microsoft.com/office/spreadsheetml/2009/9/main" objectType="CheckBox" fmlaLink="no_return_Karama" lockText="1" noThreeD="1"/>
</file>

<file path=xl/ctrlProps/ctrlProp18.xml><?xml version="1.0" encoding="utf-8"?>
<formControlPr xmlns="http://schemas.microsoft.com/office/spreadsheetml/2009/9/main" objectType="CheckBox" fmlaLink="no_return_Katherine" lockText="1" noThreeD="1"/>
</file>

<file path=xl/ctrlProps/ctrlProp19.xml><?xml version="1.0" encoding="utf-8"?>
<formControlPr xmlns="http://schemas.microsoft.com/office/spreadsheetml/2009/9/main" objectType="CheckBox" fmlaLink="no_return_Mulka" lockText="1" noThreeD="1"/>
</file>

<file path=xl/ctrlProps/ctrlProp2.xml><?xml version="1.0" encoding="utf-8"?>
<formControlPr xmlns="http://schemas.microsoft.com/office/spreadsheetml/2009/9/main" objectType="CheckBox" fmlaLink="no_return_Arafura" lockText="1" noThreeD="1"/>
</file>

<file path=xl/ctrlProps/ctrlProp20.xml><?xml version="1.0" encoding="utf-8"?>
<formControlPr xmlns="http://schemas.microsoft.com/office/spreadsheetml/2009/9/main" objectType="CheckBox" fmlaLink="no_return_Namatjira" lockText="1" noThreeD="1"/>
</file>

<file path=xl/ctrlProps/ctrlProp21.xml><?xml version="1.0" encoding="utf-8"?>
<formControlPr xmlns="http://schemas.microsoft.com/office/spreadsheetml/2009/9/main" objectType="CheckBox" fmlaLink="no_return_Nelson" lockText="1" noThreeD="1"/>
</file>

<file path=xl/ctrlProps/ctrlProp22.xml><?xml version="1.0" encoding="utf-8"?>
<formControlPr xmlns="http://schemas.microsoft.com/office/spreadsheetml/2009/9/main" objectType="CheckBox" fmlaLink="no_return_Nightcliff" lockText="1" noThreeD="1"/>
</file>

<file path=xl/ctrlProps/ctrlProp23.xml><?xml version="1.0" encoding="utf-8"?>
<formControlPr xmlns="http://schemas.microsoft.com/office/spreadsheetml/2009/9/main" objectType="CheckBox" fmlaLink="no_return_Port_Darwin" lockText="1" noThreeD="1"/>
</file>

<file path=xl/ctrlProps/ctrlProp24.xml><?xml version="1.0" encoding="utf-8"?>
<formControlPr xmlns="http://schemas.microsoft.com/office/spreadsheetml/2009/9/main" objectType="CheckBox" fmlaLink="no_return_Sanderson" lockText="1" noThreeD="1"/>
</file>

<file path=xl/ctrlProps/ctrlProp25.xml><?xml version="1.0" encoding="utf-8"?>
<formControlPr xmlns="http://schemas.microsoft.com/office/spreadsheetml/2009/9/main" objectType="CheckBox" fmlaLink="no_return_Spillett" lockText="1" noThreeD="1"/>
</file>

<file path=xl/ctrlProps/ctrlProp26.xml><?xml version="1.0" encoding="utf-8"?>
<formControlPr xmlns="http://schemas.microsoft.com/office/spreadsheetml/2009/9/main" objectType="CheckBox" fmlaLink="no_return_Wanguri" lockText="1" noThreeD="1"/>
</file>

<file path=xl/ctrlProps/ctrlProp3.xml><?xml version="1.0" encoding="utf-8"?>
<formControlPr xmlns="http://schemas.microsoft.com/office/spreadsheetml/2009/9/main" objectType="CheckBox" fmlaLink="no_return_Araluen" lockText="1" noThreeD="1"/>
</file>

<file path=xl/ctrlProps/ctrlProp4.xml><?xml version="1.0" encoding="utf-8"?>
<formControlPr xmlns="http://schemas.microsoft.com/office/spreadsheetml/2009/9/main" objectType="CheckBox" fmlaLink="no_return_Arnhem" lockText="1" noThreeD="1"/>
</file>

<file path=xl/ctrlProps/ctrlProp5.xml><?xml version="1.0" encoding="utf-8"?>
<formControlPr xmlns="http://schemas.microsoft.com/office/spreadsheetml/2009/9/main" objectType="CheckBox" fmlaLink="no_return_Barkly" lockText="1" noThreeD="1"/>
</file>

<file path=xl/ctrlProps/ctrlProp6.xml><?xml version="1.0" encoding="utf-8"?>
<formControlPr xmlns="http://schemas.microsoft.com/office/spreadsheetml/2009/9/main" objectType="CheckBox" fmlaLink="no_return_Blain" lockText="1" noThreeD="1"/>
</file>

<file path=xl/ctrlProps/ctrlProp7.xml><?xml version="1.0" encoding="utf-8"?>
<formControlPr xmlns="http://schemas.microsoft.com/office/spreadsheetml/2009/9/main" objectType="CheckBox" fmlaLink="no_return_Braitling" lockText="1" noThreeD="1"/>
</file>

<file path=xl/ctrlProps/ctrlProp8.xml><?xml version="1.0" encoding="utf-8"?>
<formControlPr xmlns="http://schemas.microsoft.com/office/spreadsheetml/2009/9/main" objectType="CheckBox" fmlaLink="no_return_Brennan" lockText="1" noThreeD="1"/>
</file>

<file path=xl/ctrlProps/ctrlProp9.xml><?xml version="1.0" encoding="utf-8"?>
<formControlPr xmlns="http://schemas.microsoft.com/office/spreadsheetml/2009/9/main" objectType="CheckBox" fmlaLink="no_return_Casuarina"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2105025</xdr:colOff>
      <xdr:row>0</xdr:row>
      <xdr:rowOff>0</xdr:rowOff>
    </xdr:from>
    <xdr:to>
      <xdr:col>3</xdr:col>
      <xdr:colOff>5038904</xdr:colOff>
      <xdr:row>5</xdr:row>
      <xdr:rowOff>18375</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8715375" y="0"/>
          <a:ext cx="2933879" cy="82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1200150</xdr:colOff>
          <xdr:row>4</xdr:row>
          <xdr:rowOff>47625</xdr:rowOff>
        </xdr:from>
        <xdr:to>
          <xdr:col>4</xdr:col>
          <xdr:colOff>123825</xdr:colOff>
          <xdr:row>7</xdr:row>
          <xdr:rowOff>19050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9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1200150</xdr:colOff>
          <xdr:row>4</xdr:row>
          <xdr:rowOff>47625</xdr:rowOff>
        </xdr:from>
        <xdr:to>
          <xdr:col>4</xdr:col>
          <xdr:colOff>123825</xdr:colOff>
          <xdr:row>7</xdr:row>
          <xdr:rowOff>19050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A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1200150</xdr:colOff>
          <xdr:row>4</xdr:row>
          <xdr:rowOff>47625</xdr:rowOff>
        </xdr:from>
        <xdr:to>
          <xdr:col>4</xdr:col>
          <xdr:colOff>123825</xdr:colOff>
          <xdr:row>7</xdr:row>
          <xdr:rowOff>19050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B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1200150</xdr:colOff>
          <xdr:row>4</xdr:row>
          <xdr:rowOff>47625</xdr:rowOff>
        </xdr:from>
        <xdr:to>
          <xdr:col>4</xdr:col>
          <xdr:colOff>123825</xdr:colOff>
          <xdr:row>7</xdr:row>
          <xdr:rowOff>19050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C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1200150</xdr:colOff>
          <xdr:row>4</xdr:row>
          <xdr:rowOff>47625</xdr:rowOff>
        </xdr:from>
        <xdr:to>
          <xdr:col>4</xdr:col>
          <xdr:colOff>123825</xdr:colOff>
          <xdr:row>7</xdr:row>
          <xdr:rowOff>19050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D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1200150</xdr:colOff>
          <xdr:row>4</xdr:row>
          <xdr:rowOff>47625</xdr:rowOff>
        </xdr:from>
        <xdr:to>
          <xdr:col>4</xdr:col>
          <xdr:colOff>123825</xdr:colOff>
          <xdr:row>7</xdr:row>
          <xdr:rowOff>19050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E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1200150</xdr:colOff>
          <xdr:row>4</xdr:row>
          <xdr:rowOff>47625</xdr:rowOff>
        </xdr:from>
        <xdr:to>
          <xdr:col>4</xdr:col>
          <xdr:colOff>123825</xdr:colOff>
          <xdr:row>7</xdr:row>
          <xdr:rowOff>19050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F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1200150</xdr:colOff>
          <xdr:row>4</xdr:row>
          <xdr:rowOff>47625</xdr:rowOff>
        </xdr:from>
        <xdr:to>
          <xdr:col>4</xdr:col>
          <xdr:colOff>123825</xdr:colOff>
          <xdr:row>7</xdr:row>
          <xdr:rowOff>19050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10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1200150</xdr:colOff>
          <xdr:row>4</xdr:row>
          <xdr:rowOff>47625</xdr:rowOff>
        </xdr:from>
        <xdr:to>
          <xdr:col>4</xdr:col>
          <xdr:colOff>123825</xdr:colOff>
          <xdr:row>7</xdr:row>
          <xdr:rowOff>19050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1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1200150</xdr:colOff>
          <xdr:row>4</xdr:row>
          <xdr:rowOff>47625</xdr:rowOff>
        </xdr:from>
        <xdr:to>
          <xdr:col>4</xdr:col>
          <xdr:colOff>123825</xdr:colOff>
          <xdr:row>7</xdr:row>
          <xdr:rowOff>19050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12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1905000</xdr:colOff>
          <xdr:row>10</xdr:row>
          <xdr:rowOff>38100</xdr:rowOff>
        </xdr:from>
        <xdr:to>
          <xdr:col>1</xdr:col>
          <xdr:colOff>85725</xdr:colOff>
          <xdr:row>12</xdr:row>
          <xdr:rowOff>9525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1200150</xdr:colOff>
          <xdr:row>4</xdr:row>
          <xdr:rowOff>47625</xdr:rowOff>
        </xdr:from>
        <xdr:to>
          <xdr:col>4</xdr:col>
          <xdr:colOff>123825</xdr:colOff>
          <xdr:row>7</xdr:row>
          <xdr:rowOff>19050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13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1200150</xdr:colOff>
          <xdr:row>4</xdr:row>
          <xdr:rowOff>47625</xdr:rowOff>
        </xdr:from>
        <xdr:to>
          <xdr:col>4</xdr:col>
          <xdr:colOff>123825</xdr:colOff>
          <xdr:row>7</xdr:row>
          <xdr:rowOff>19050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14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1200150</xdr:colOff>
          <xdr:row>4</xdr:row>
          <xdr:rowOff>47625</xdr:rowOff>
        </xdr:from>
        <xdr:to>
          <xdr:col>4</xdr:col>
          <xdr:colOff>123825</xdr:colOff>
          <xdr:row>7</xdr:row>
          <xdr:rowOff>19050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15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1200150</xdr:colOff>
          <xdr:row>4</xdr:row>
          <xdr:rowOff>47625</xdr:rowOff>
        </xdr:from>
        <xdr:to>
          <xdr:col>4</xdr:col>
          <xdr:colOff>123825</xdr:colOff>
          <xdr:row>7</xdr:row>
          <xdr:rowOff>19050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16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1200150</xdr:colOff>
          <xdr:row>4</xdr:row>
          <xdr:rowOff>47625</xdr:rowOff>
        </xdr:from>
        <xdr:to>
          <xdr:col>4</xdr:col>
          <xdr:colOff>123825</xdr:colOff>
          <xdr:row>7</xdr:row>
          <xdr:rowOff>19050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17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1200150</xdr:colOff>
          <xdr:row>4</xdr:row>
          <xdr:rowOff>47625</xdr:rowOff>
        </xdr:from>
        <xdr:to>
          <xdr:col>4</xdr:col>
          <xdr:colOff>123825</xdr:colOff>
          <xdr:row>7</xdr:row>
          <xdr:rowOff>19050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18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1200150</xdr:colOff>
          <xdr:row>4</xdr:row>
          <xdr:rowOff>47625</xdr:rowOff>
        </xdr:from>
        <xdr:to>
          <xdr:col>4</xdr:col>
          <xdr:colOff>123825</xdr:colOff>
          <xdr:row>7</xdr:row>
          <xdr:rowOff>19050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19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1200150</xdr:colOff>
          <xdr:row>4</xdr:row>
          <xdr:rowOff>47625</xdr:rowOff>
        </xdr:from>
        <xdr:to>
          <xdr:col>4</xdr:col>
          <xdr:colOff>123825</xdr:colOff>
          <xdr:row>7</xdr:row>
          <xdr:rowOff>19050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1A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1200150</xdr:colOff>
          <xdr:row>4</xdr:row>
          <xdr:rowOff>47625</xdr:rowOff>
        </xdr:from>
        <xdr:to>
          <xdr:col>4</xdr:col>
          <xdr:colOff>123825</xdr:colOff>
          <xdr:row>7</xdr:row>
          <xdr:rowOff>19050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1200150</xdr:colOff>
          <xdr:row>4</xdr:row>
          <xdr:rowOff>47625</xdr:rowOff>
        </xdr:from>
        <xdr:to>
          <xdr:col>4</xdr:col>
          <xdr:colOff>123825</xdr:colOff>
          <xdr:row>7</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3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1200150</xdr:colOff>
          <xdr:row>4</xdr:row>
          <xdr:rowOff>47625</xdr:rowOff>
        </xdr:from>
        <xdr:to>
          <xdr:col>4</xdr:col>
          <xdr:colOff>123825</xdr:colOff>
          <xdr:row>7</xdr:row>
          <xdr:rowOff>19050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4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1200150</xdr:colOff>
          <xdr:row>4</xdr:row>
          <xdr:rowOff>47625</xdr:rowOff>
        </xdr:from>
        <xdr:to>
          <xdr:col>4</xdr:col>
          <xdr:colOff>123825</xdr:colOff>
          <xdr:row>7</xdr:row>
          <xdr:rowOff>19050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5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1200150</xdr:colOff>
          <xdr:row>4</xdr:row>
          <xdr:rowOff>47625</xdr:rowOff>
        </xdr:from>
        <xdr:to>
          <xdr:col>4</xdr:col>
          <xdr:colOff>123825</xdr:colOff>
          <xdr:row>7</xdr:row>
          <xdr:rowOff>19050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6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1200150</xdr:colOff>
          <xdr:row>4</xdr:row>
          <xdr:rowOff>47625</xdr:rowOff>
        </xdr:from>
        <xdr:to>
          <xdr:col>4</xdr:col>
          <xdr:colOff>123825</xdr:colOff>
          <xdr:row>7</xdr:row>
          <xdr:rowOff>19050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7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1200150</xdr:colOff>
          <xdr:row>4</xdr:row>
          <xdr:rowOff>47625</xdr:rowOff>
        </xdr:from>
        <xdr:to>
          <xdr:col>4</xdr:col>
          <xdr:colOff>123825</xdr:colOff>
          <xdr:row>7</xdr:row>
          <xdr:rowOff>19050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8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disclosure.ntec@nt.gov.au" TargetMode="External"/><Relationship Id="rId2" Type="http://schemas.openxmlformats.org/officeDocument/2006/relationships/hyperlink" Target="http://www.ntec.nt.gov.au/" TargetMode="External"/><Relationship Id="rId1" Type="http://schemas.openxmlformats.org/officeDocument/2006/relationships/hyperlink" Target="mailto:ntec@nt.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trlProp" Target="../ctrlProps/ctrlProp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trlProp" Target="../ctrlProps/ctrlProp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trlProp" Target="../ctrlProps/ctrlProp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trlProp" Target="../ctrlProps/ctrlProp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trlProp" Target="../ctrlProps/ctrlProp1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trlProp" Target="../ctrlProps/ctrlProp1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trlProp" Target="../ctrlProps/ctrlProp1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trlProp" Target="../ctrlProps/ctrlProp16.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trlProp" Target="../ctrlProps/ctrlProp17.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trlProp" Target="../ctrlProps/ctrlProp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0.xml"/><Relationship Id="rId1" Type="http://schemas.openxmlformats.org/officeDocument/2006/relationships/printerSettings" Target="../printerSettings/printerSettings20.bin"/><Relationship Id="rId4" Type="http://schemas.openxmlformats.org/officeDocument/2006/relationships/ctrlProp" Target="../ctrlProps/ctrlProp19.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1.xml"/><Relationship Id="rId1" Type="http://schemas.openxmlformats.org/officeDocument/2006/relationships/printerSettings" Target="../printerSettings/printerSettings21.bin"/><Relationship Id="rId4" Type="http://schemas.openxmlformats.org/officeDocument/2006/relationships/ctrlProp" Target="../ctrlProps/ctrlProp20.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2.xml"/><Relationship Id="rId1" Type="http://schemas.openxmlformats.org/officeDocument/2006/relationships/printerSettings" Target="../printerSettings/printerSettings22.bin"/><Relationship Id="rId4" Type="http://schemas.openxmlformats.org/officeDocument/2006/relationships/ctrlProp" Target="../ctrlProps/ctrlProp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3.xml"/><Relationship Id="rId1" Type="http://schemas.openxmlformats.org/officeDocument/2006/relationships/printerSettings" Target="../printerSettings/printerSettings23.bin"/><Relationship Id="rId4" Type="http://schemas.openxmlformats.org/officeDocument/2006/relationships/ctrlProp" Target="../ctrlProps/ctrlProp22.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4.xml"/><Relationship Id="rId1" Type="http://schemas.openxmlformats.org/officeDocument/2006/relationships/printerSettings" Target="../printerSettings/printerSettings24.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5.xml"/><Relationship Id="rId1" Type="http://schemas.openxmlformats.org/officeDocument/2006/relationships/printerSettings" Target="../printerSettings/printerSettings25.bin"/><Relationship Id="rId4" Type="http://schemas.openxmlformats.org/officeDocument/2006/relationships/ctrlProp" Target="../ctrlProps/ctrlProp24.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6.xml"/><Relationship Id="rId1" Type="http://schemas.openxmlformats.org/officeDocument/2006/relationships/printerSettings" Target="../printerSettings/printerSettings26.bin"/><Relationship Id="rId4" Type="http://schemas.openxmlformats.org/officeDocument/2006/relationships/ctrlProp" Target="../ctrlProps/ctrlProp25.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7.xml"/><Relationship Id="rId1" Type="http://schemas.openxmlformats.org/officeDocument/2006/relationships/printerSettings" Target="../printerSettings/printerSettings27.bin"/><Relationship Id="rId4" Type="http://schemas.openxmlformats.org/officeDocument/2006/relationships/ctrlProp" Target="../ctrlProps/ctrlProp2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1"/>
  <sheetViews>
    <sheetView showGridLines="0" tabSelected="1" topLeftCell="A10" workbookViewId="0">
      <selection activeCell="C40" sqref="C40"/>
    </sheetView>
  </sheetViews>
  <sheetFormatPr defaultColWidth="9.140625" defaultRowHeight="14.25" x14ac:dyDescent="0.25"/>
  <cols>
    <col min="1" max="1" width="1.7109375" style="27" customWidth="1"/>
    <col min="2" max="2" width="31.7109375" style="27" customWidth="1"/>
    <col min="3" max="3" width="60.7109375" style="27" customWidth="1"/>
    <col min="4" max="4" width="75.7109375" style="27" customWidth="1"/>
    <col min="5" max="16384" width="9.140625" style="27"/>
  </cols>
  <sheetData>
    <row r="1" spans="1:4" s="23" customFormat="1" ht="12.75" customHeight="1" x14ac:dyDescent="0.25">
      <c r="A1" s="28" t="s">
        <v>5</v>
      </c>
    </row>
    <row r="2" spans="1:4" s="23" customFormat="1" ht="12.75" customHeight="1" x14ac:dyDescent="0.25">
      <c r="A2" s="5" t="s">
        <v>11</v>
      </c>
    </row>
    <row r="3" spans="1:4" s="23" customFormat="1" ht="12.75" customHeight="1" x14ac:dyDescent="0.25">
      <c r="A3" s="5" t="s">
        <v>12</v>
      </c>
    </row>
    <row r="4" spans="1:4" s="23" customFormat="1" ht="12.75" customHeight="1" x14ac:dyDescent="0.25">
      <c r="A4" s="5" t="s">
        <v>16</v>
      </c>
    </row>
    <row r="5" spans="1:4" s="23" customFormat="1" ht="12.75" customHeight="1" x14ac:dyDescent="0.2">
      <c r="A5" s="29" t="s">
        <v>21</v>
      </c>
    </row>
    <row r="6" spans="1:4" s="23" customFormat="1" ht="12.75" customHeight="1" x14ac:dyDescent="0.25">
      <c r="A6" s="53" t="s">
        <v>86</v>
      </c>
      <c r="B6" s="53"/>
      <c r="D6" s="48" t="s">
        <v>39</v>
      </c>
    </row>
    <row r="7" spans="1:4" s="23" customFormat="1" ht="12.75" customHeight="1" x14ac:dyDescent="0.25">
      <c r="A7" s="52" t="s">
        <v>22</v>
      </c>
      <c r="B7" s="52"/>
      <c r="D7" s="46" t="s">
        <v>53</v>
      </c>
    </row>
    <row r="8" spans="1:4" s="24" customFormat="1" ht="12.75" customHeight="1" x14ac:dyDescent="0.25">
      <c r="A8" s="25"/>
    </row>
    <row r="9" spans="1:4" s="23" customFormat="1" ht="25.5" x14ac:dyDescent="0.35">
      <c r="A9" s="50" t="str">
        <f>"Financial year return of gifts received - parties and endorsed candidates - "&amp;YEAR(date_fin_year_start)&amp;"-"&amp;YEAR(date_end)</f>
        <v>Financial year return of gifts received - parties and endorsed candidates - 2025-2026</v>
      </c>
      <c r="B9" s="50"/>
      <c r="C9" s="50"/>
      <c r="D9" s="50"/>
    </row>
    <row r="10" spans="1:4" s="24" customFormat="1" ht="12.75" x14ac:dyDescent="0.25">
      <c r="A10" s="25"/>
    </row>
    <row r="11" spans="1:4" ht="22.5" x14ac:dyDescent="0.25">
      <c r="A11" s="51" t="str">
        <f>"The deadline for lodging this return is "&amp;TEXT(date_end+30,"dddd d mmmm yyyy")</f>
        <v>The deadline for lodging this return is Thursday 30 July 2026</v>
      </c>
      <c r="B11" s="51"/>
      <c r="C11" s="51"/>
      <c r="D11" s="51"/>
    </row>
    <row r="12" spans="1:4" s="24" customFormat="1" ht="12.75" customHeight="1" x14ac:dyDescent="0.25"/>
    <row r="13" spans="1:4" s="23" customFormat="1" ht="12.75" customHeight="1" x14ac:dyDescent="0.25">
      <c r="A13" s="26" t="s">
        <v>47</v>
      </c>
    </row>
    <row r="14" spans="1:4" s="23" customFormat="1" ht="12.75" customHeight="1" x14ac:dyDescent="0.25">
      <c r="A14" s="5" t="s">
        <v>50</v>
      </c>
    </row>
    <row r="15" spans="1:4" s="23" customFormat="1" ht="12.75" customHeight="1" x14ac:dyDescent="0.25">
      <c r="A15" s="25" t="s">
        <v>48</v>
      </c>
    </row>
    <row r="16" spans="1:4" s="23" customFormat="1" ht="12.75" customHeight="1" x14ac:dyDescent="0.25">
      <c r="A16" s="25" t="s">
        <v>49</v>
      </c>
    </row>
    <row r="17" spans="1:2" s="23" customFormat="1" ht="12.75" customHeight="1" x14ac:dyDescent="0.25">
      <c r="A17" s="5"/>
    </row>
    <row r="18" spans="1:2" s="24" customFormat="1" ht="12.75" customHeight="1" x14ac:dyDescent="0.25">
      <c r="A18" s="26" t="s">
        <v>17</v>
      </c>
    </row>
    <row r="19" spans="1:2" s="24" customFormat="1" ht="12.75" customHeight="1" x14ac:dyDescent="0.25">
      <c r="A19" s="25" t="s">
        <v>55</v>
      </c>
    </row>
    <row r="20" spans="1:2" s="23" customFormat="1" ht="12.75" customHeight="1" x14ac:dyDescent="0.25">
      <c r="B20" s="24" t="str">
        <f>"The disclosure period is the financial year ("&amp;TEXT(date_fin_year_start,"dddd d mmmm yyyy")&amp;" to "&amp;TEXT(date_end,"dddd d mmmm yyyy")&amp;")."</f>
        <v>The disclosure period is the financial year (Tuesday 1 July 2025 to Tuesday 30 June 2026).</v>
      </c>
    </row>
    <row r="21" spans="1:2" s="23" customFormat="1" ht="12.75" customHeight="1" x14ac:dyDescent="0.25">
      <c r="B21" s="24" t="s">
        <v>54</v>
      </c>
    </row>
    <row r="22" spans="1:2" s="24" customFormat="1" ht="12.75" customHeight="1" x14ac:dyDescent="0.25"/>
    <row r="23" spans="1:2" s="24" customFormat="1" ht="12.75" customHeight="1" x14ac:dyDescent="0.25">
      <c r="A23" s="28" t="s">
        <v>56</v>
      </c>
    </row>
    <row r="24" spans="1:2" s="23" customFormat="1" ht="12.75" customHeight="1" x14ac:dyDescent="0.25">
      <c r="A24" s="24" t="s">
        <v>51</v>
      </c>
    </row>
    <row r="25" spans="1:2" ht="12.75" customHeight="1" x14ac:dyDescent="0.25"/>
    <row r="26" spans="1:2" ht="12.75" customHeight="1" x14ac:dyDescent="0.25">
      <c r="A26" s="26" t="s">
        <v>40</v>
      </c>
    </row>
    <row r="27" spans="1:2" s="24" customFormat="1" ht="12.75" customHeight="1" x14ac:dyDescent="0.25">
      <c r="A27" s="5" t="s">
        <v>18</v>
      </c>
    </row>
    <row r="28" spans="1:2" s="24" customFormat="1" ht="12.75" customHeight="1" x14ac:dyDescent="0.25">
      <c r="A28" s="5"/>
      <c r="B28" s="24" t="s">
        <v>52</v>
      </c>
    </row>
    <row r="29" spans="1:2" s="24" customFormat="1" ht="12.75" customHeight="1" x14ac:dyDescent="0.25">
      <c r="A29" s="5"/>
      <c r="B29" s="24" t="s">
        <v>83</v>
      </c>
    </row>
    <row r="30" spans="1:2" ht="12.75" customHeight="1" x14ac:dyDescent="0.25">
      <c r="B30" s="47" t="s">
        <v>41</v>
      </c>
    </row>
    <row r="31" spans="1:2" ht="12.75" customHeight="1" x14ac:dyDescent="0.25">
      <c r="B31" s="47" t="s">
        <v>42</v>
      </c>
    </row>
    <row r="32" spans="1:2" ht="12.75" customHeight="1" x14ac:dyDescent="0.25">
      <c r="B32" s="47" t="s">
        <v>43</v>
      </c>
    </row>
    <row r="33" spans="1:3" ht="12.75" customHeight="1" x14ac:dyDescent="0.25">
      <c r="B33" s="47" t="s">
        <v>44</v>
      </c>
    </row>
    <row r="34" spans="1:3" ht="12.75" customHeight="1" x14ac:dyDescent="0.25">
      <c r="B34" s="47" t="s">
        <v>45</v>
      </c>
    </row>
    <row r="35" spans="1:3" ht="12.75" customHeight="1" x14ac:dyDescent="0.25">
      <c r="B35" s="47" t="s">
        <v>46</v>
      </c>
    </row>
    <row r="36" spans="1:3" s="23" customFormat="1" ht="12.75" customHeight="1" x14ac:dyDescent="0.25">
      <c r="A36" s="25" t="s">
        <v>24</v>
      </c>
    </row>
    <row r="38" spans="1:3" s="24" customFormat="1" ht="12.75" customHeight="1" x14ac:dyDescent="0.25">
      <c r="A38" s="28" t="s">
        <v>84</v>
      </c>
      <c r="C38" s="49">
        <v>45839</v>
      </c>
    </row>
    <row r="39" spans="1:3" s="24" customFormat="1" ht="12.75" customHeight="1" x14ac:dyDescent="0.25">
      <c r="A39" s="28" t="s">
        <v>85</v>
      </c>
      <c r="C39" s="49">
        <v>46203</v>
      </c>
    </row>
    <row r="40" spans="1:3" s="24" customFormat="1" ht="12.75" customHeight="1" x14ac:dyDescent="0.25">
      <c r="A40" s="28" t="s">
        <v>57</v>
      </c>
      <c r="C40" s="49">
        <v>45528</v>
      </c>
    </row>
    <row r="41" spans="1:3" x14ac:dyDescent="0.25">
      <c r="A41" s="28" t="s">
        <v>58</v>
      </c>
      <c r="C41" s="49">
        <v>45528</v>
      </c>
    </row>
  </sheetData>
  <sheetProtection sheet="1" selectLockedCells="1"/>
  <mergeCells count="4">
    <mergeCell ref="A9:D9"/>
    <mergeCell ref="A11:D11"/>
    <mergeCell ref="A7:B7"/>
    <mergeCell ref="A6:B6"/>
  </mergeCells>
  <hyperlinks>
    <hyperlink ref="A6" r:id="rId1" display="mailto:ntec@nt.gov.au" xr:uid="{00000000-0004-0000-0000-000000000000}"/>
    <hyperlink ref="A7" r:id="rId2" display="www.ntec.nt.gov.au" xr:uid="{00000000-0004-0000-0000-000001000000}"/>
    <hyperlink ref="A6:B6" r:id="rId3" display="Email:  disclosure.ntec@nt.gov.au" xr:uid="{00000000-0004-0000-0000-000002000000}"/>
  </hyperlinks>
  <printOptions horizontalCentered="1"/>
  <pageMargins left="0.70866141732283472" right="0.70866141732283472" top="0.74803149606299213" bottom="0.74803149606299213" header="0.31496062992125984" footer="0.31496062992125984"/>
  <pageSetup paperSize="9" orientation="landscape" r:id="rId4"/>
  <drawing r:id="rId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18"/>
  <sheetViews>
    <sheetView zoomScaleNormal="100" workbookViewId="0">
      <pane ySplit="18" topLeftCell="A19" activePane="bottomLeft" state="frozen"/>
      <selection activeCell="A19" sqref="A19"/>
      <selection pane="bottomLeft" activeCell="B9" sqref="B9:C9"/>
    </sheetView>
  </sheetViews>
  <sheetFormatPr defaultColWidth="9.140625" defaultRowHeight="12.75" x14ac:dyDescent="0.25"/>
  <cols>
    <col min="1" max="1" width="31.85546875" style="16" customWidth="1"/>
    <col min="2" max="4" width="20.7109375" style="16" customWidth="1"/>
    <col min="5" max="6" width="25.7109375" style="16" customWidth="1"/>
    <col min="7" max="7" width="10.7109375" style="17" customWidth="1"/>
    <col min="8" max="8" width="10.7109375" style="18" customWidth="1"/>
    <col min="9" max="9" width="37.28515625" style="22" customWidth="1"/>
    <col min="10" max="16384" width="9.140625" style="10"/>
  </cols>
  <sheetData>
    <row r="1" spans="1:9" s="9" customFormat="1" ht="30" customHeight="1" x14ac:dyDescent="0.25">
      <c r="A1" s="63" t="str">
        <f>CLEAN(return_name)&amp;IF(party!B4="",""," - "&amp;party!B4)&amp;" - Candidate for "&amp;B7</f>
        <v>Financial year return of gifts received - parties and endorsed candidates - 2025-2026 - Candidate for Casuarina</v>
      </c>
      <c r="B1" s="63"/>
      <c r="C1" s="63"/>
      <c r="D1" s="63"/>
      <c r="E1" s="63"/>
      <c r="F1" s="63"/>
      <c r="G1" s="63"/>
      <c r="H1" s="63"/>
      <c r="I1" s="63"/>
    </row>
    <row r="2" spans="1:9" s="1" customFormat="1" ht="17.100000000000001" customHeight="1" x14ac:dyDescent="0.25">
      <c r="A2" s="43" t="s">
        <v>33</v>
      </c>
      <c r="B2" s="2"/>
      <c r="C2" s="2"/>
      <c r="D2" s="2"/>
      <c r="E2" s="2"/>
      <c r="F2" s="2"/>
      <c r="G2" s="2"/>
      <c r="H2" s="2"/>
      <c r="I2" s="2"/>
    </row>
    <row r="3" spans="1:9" s="5" customFormat="1" ht="5.0999999999999996" customHeight="1" x14ac:dyDescent="0.25">
      <c r="A3" s="3"/>
      <c r="B3" s="4"/>
      <c r="C3" s="4"/>
      <c r="D3" s="35"/>
      <c r="E3" s="35"/>
      <c r="F3" s="35"/>
      <c r="G3" s="35"/>
      <c r="H3" s="35"/>
      <c r="I3" s="35"/>
    </row>
    <row r="4" spans="1:9" s="5" customFormat="1" ht="15" customHeight="1" x14ac:dyDescent="0.25">
      <c r="A4" s="7"/>
      <c r="B4" s="67"/>
      <c r="C4" s="67"/>
      <c r="D4" s="8"/>
      <c r="E4" s="38"/>
      <c r="F4" s="35"/>
      <c r="G4" s="35"/>
      <c r="H4" s="35"/>
      <c r="I4" s="37" t="s">
        <v>17</v>
      </c>
    </row>
    <row r="5" spans="1:9" s="5" customFormat="1" ht="5.0999999999999996" customHeight="1" x14ac:dyDescent="0.25">
      <c r="A5" s="4"/>
      <c r="B5" s="4"/>
      <c r="C5" s="4"/>
      <c r="D5" s="8"/>
      <c r="E5" s="35"/>
      <c r="F5" s="35"/>
      <c r="G5" s="35"/>
      <c r="H5" s="35"/>
      <c r="I5" s="35"/>
    </row>
    <row r="6" spans="1:9" s="5" customFormat="1" ht="5.0999999999999996" hidden="1" customHeight="1" x14ac:dyDescent="0.25">
      <c r="A6" s="4"/>
      <c r="B6" s="4"/>
      <c r="C6" s="4"/>
      <c r="D6" s="30" t="b">
        <v>0</v>
      </c>
      <c r="E6" s="35"/>
      <c r="F6" s="35"/>
      <c r="G6" s="35"/>
      <c r="H6" s="35"/>
      <c r="I6" s="35"/>
    </row>
    <row r="7" spans="1:9" s="5" customFormat="1" ht="15" customHeight="1" x14ac:dyDescent="0.25">
      <c r="A7" s="6" t="s">
        <v>29</v>
      </c>
      <c r="B7" s="65" t="s">
        <v>65</v>
      </c>
      <c r="C7" s="66"/>
      <c r="D7" s="8"/>
      <c r="E7" s="8" t="s">
        <v>32</v>
      </c>
      <c r="F7" s="39"/>
      <c r="G7" s="8"/>
      <c r="H7" s="19" t="s">
        <v>25</v>
      </c>
      <c r="I7" s="32">
        <f>date_fin_year_start</f>
        <v>45839</v>
      </c>
    </row>
    <row r="8" spans="1:9" s="5" customFormat="1" ht="5.0999999999999996" customHeight="1" x14ac:dyDescent="0.25">
      <c r="A8" s="4"/>
      <c r="B8" s="4"/>
      <c r="C8" s="4"/>
      <c r="D8" s="35"/>
      <c r="E8" s="40"/>
      <c r="F8" s="39"/>
      <c r="G8" s="8"/>
      <c r="H8" s="8"/>
      <c r="I8" s="8"/>
    </row>
    <row r="9" spans="1:9" s="5" customFormat="1" ht="15" customHeight="1" x14ac:dyDescent="0.25">
      <c r="A9" s="6" t="s">
        <v>31</v>
      </c>
      <c r="B9" s="60"/>
      <c r="C9" s="62"/>
      <c r="D9" s="8"/>
      <c r="E9" s="39"/>
      <c r="F9" s="8"/>
      <c r="G9" s="8"/>
      <c r="H9" s="19" t="s">
        <v>23</v>
      </c>
      <c r="I9" s="32">
        <f>date_end</f>
        <v>46203</v>
      </c>
    </row>
    <row r="10" spans="1:9" s="5" customFormat="1" ht="5.0999999999999996" customHeight="1" x14ac:dyDescent="0.25">
      <c r="A10" s="4"/>
      <c r="B10" s="4"/>
      <c r="C10" s="4"/>
      <c r="D10" s="8"/>
      <c r="E10" s="8"/>
      <c r="F10" s="8"/>
      <c r="G10" s="8"/>
      <c r="H10" s="8"/>
      <c r="I10" s="8"/>
    </row>
    <row r="11" spans="1:9" s="5" customFormat="1" ht="15" customHeight="1" x14ac:dyDescent="0.25">
      <c r="A11" s="6" t="s">
        <v>15</v>
      </c>
      <c r="B11" s="60"/>
      <c r="C11" s="62"/>
      <c r="D11" s="8"/>
      <c r="E11" s="41"/>
      <c r="F11" s="37"/>
      <c r="G11" s="21"/>
      <c r="H11" s="7" t="s">
        <v>20</v>
      </c>
      <c r="I11" s="33"/>
    </row>
    <row r="12" spans="1:9" s="5" customFormat="1" ht="5.0999999999999996" customHeight="1" x14ac:dyDescent="0.25">
      <c r="A12" s="20"/>
      <c r="B12" s="8"/>
      <c r="C12" s="36"/>
      <c r="D12" s="8"/>
      <c r="E12" s="8"/>
      <c r="F12" s="8"/>
      <c r="G12" s="21"/>
      <c r="H12" s="31"/>
      <c r="I12" s="31"/>
    </row>
    <row r="13" spans="1:9" s="5" customFormat="1" ht="15" customHeight="1" x14ac:dyDescent="0.25">
      <c r="A13" s="20"/>
      <c r="B13" s="8"/>
      <c r="C13" s="8"/>
      <c r="D13" s="42"/>
      <c r="E13" s="8"/>
      <c r="F13" s="8"/>
      <c r="G13" s="21"/>
      <c r="H13" s="7" t="s">
        <v>19</v>
      </c>
      <c r="I13" s="34"/>
    </row>
    <row r="14" spans="1:9" s="1" customFormat="1" ht="5.0999999999999996" customHeight="1" x14ac:dyDescent="0.25">
      <c r="A14" s="20"/>
      <c r="B14" s="8"/>
      <c r="C14" s="8"/>
      <c r="D14" s="8"/>
      <c r="E14" s="8"/>
      <c r="F14" s="8"/>
      <c r="G14" s="8"/>
      <c r="H14" s="8"/>
      <c r="I14" s="8"/>
    </row>
    <row r="15" spans="1:9" ht="17.100000000000001" customHeight="1" x14ac:dyDescent="0.25">
      <c r="A15" s="64" t="s">
        <v>34</v>
      </c>
      <c r="B15" s="64"/>
      <c r="C15" s="64"/>
      <c r="D15" s="64"/>
      <c r="E15" s="64"/>
      <c r="F15" s="64"/>
      <c r="G15" s="64"/>
      <c r="H15" s="64"/>
      <c r="I15" s="64"/>
    </row>
    <row r="16" spans="1:9" s="9" customFormat="1" ht="27" customHeight="1" x14ac:dyDescent="0.25">
      <c r="A16" s="54" t="s">
        <v>38</v>
      </c>
      <c r="B16" s="54"/>
      <c r="C16" s="54"/>
      <c r="D16" s="54"/>
      <c r="E16" s="54"/>
      <c r="F16" s="54"/>
      <c r="G16" s="55" t="s">
        <v>3</v>
      </c>
      <c r="H16" s="56" t="s">
        <v>2</v>
      </c>
      <c r="I16" s="57" t="str">
        <f>"Amount of gifts received in this disclosure period
$"</f>
        <v>Amount of gifts received in this disclosure period
$</v>
      </c>
    </row>
    <row r="17" spans="1:9" s="13" customFormat="1" x14ac:dyDescent="0.2">
      <c r="A17" s="11" t="s">
        <v>9</v>
      </c>
      <c r="B17" s="58" t="s">
        <v>10</v>
      </c>
      <c r="C17" s="59"/>
      <c r="D17" s="12"/>
      <c r="E17" s="12"/>
      <c r="F17" s="12"/>
      <c r="G17" s="55"/>
      <c r="H17" s="56"/>
      <c r="I17" s="57"/>
    </row>
    <row r="18" spans="1:9" s="13" customFormat="1" x14ac:dyDescent="0.2">
      <c r="A18" s="14" t="s">
        <v>6</v>
      </c>
      <c r="B18" s="14" t="s">
        <v>7</v>
      </c>
      <c r="C18" s="15" t="s">
        <v>8</v>
      </c>
      <c r="D18" s="12" t="s">
        <v>13</v>
      </c>
      <c r="E18" s="12" t="s">
        <v>0</v>
      </c>
      <c r="F18" s="12" t="s">
        <v>1</v>
      </c>
      <c r="G18" s="55"/>
      <c r="H18" s="56"/>
      <c r="I18" s="57"/>
    </row>
  </sheetData>
  <sheetProtection sheet="1" selectLockedCells="1"/>
  <mergeCells count="11">
    <mergeCell ref="A16:F16"/>
    <mergeCell ref="G16:G18"/>
    <mergeCell ref="H16:H18"/>
    <mergeCell ref="I16:I18"/>
    <mergeCell ref="B17:C17"/>
    <mergeCell ref="A15:I15"/>
    <mergeCell ref="A1:I1"/>
    <mergeCell ref="B4:C4"/>
    <mergeCell ref="B7:C7"/>
    <mergeCell ref="B9:C9"/>
    <mergeCell ref="B11:C11"/>
  </mergeCells>
  <printOptions horizontalCentered="1" gridLines="1"/>
  <pageMargins left="0.70866141732283472" right="0.70866141732283472" top="0.74803149606299213" bottom="0.74803149606299213" header="0.31496062992125984" footer="0.31496062992125984"/>
  <pageSetup paperSize="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1200150</xdr:colOff>
                    <xdr:row>4</xdr:row>
                    <xdr:rowOff>47625</xdr:rowOff>
                  </from>
                  <to>
                    <xdr:col>4</xdr:col>
                    <xdr:colOff>123825</xdr:colOff>
                    <xdr:row>7</xdr:row>
                    <xdr:rowOff>19050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18"/>
  <sheetViews>
    <sheetView zoomScaleNormal="100" workbookViewId="0">
      <pane ySplit="18" topLeftCell="A19" activePane="bottomLeft" state="frozen"/>
      <selection activeCell="A19" sqref="A19"/>
      <selection pane="bottomLeft" activeCell="B9" sqref="B9:C9"/>
    </sheetView>
  </sheetViews>
  <sheetFormatPr defaultColWidth="9.140625" defaultRowHeight="12.75" x14ac:dyDescent="0.25"/>
  <cols>
    <col min="1" max="1" width="31.85546875" style="16" customWidth="1"/>
    <col min="2" max="4" width="20.7109375" style="16" customWidth="1"/>
    <col min="5" max="6" width="25.7109375" style="16" customWidth="1"/>
    <col min="7" max="7" width="10.7109375" style="17" customWidth="1"/>
    <col min="8" max="8" width="10.7109375" style="18" customWidth="1"/>
    <col min="9" max="9" width="37.28515625" style="22" customWidth="1"/>
    <col min="10" max="16384" width="9.140625" style="10"/>
  </cols>
  <sheetData>
    <row r="1" spans="1:9" s="9" customFormat="1" ht="30" customHeight="1" x14ac:dyDescent="0.25">
      <c r="A1" s="63" t="str">
        <f>CLEAN(return_name)&amp;IF(party!B4="",""," - "&amp;party!B4)&amp;" - Candidate for "&amp;B7</f>
        <v>Financial year return of gifts received - parties and endorsed candidates - 2025-2026 - Candidate for Daly</v>
      </c>
      <c r="B1" s="63"/>
      <c r="C1" s="63"/>
      <c r="D1" s="63"/>
      <c r="E1" s="63"/>
      <c r="F1" s="63"/>
      <c r="G1" s="63"/>
      <c r="H1" s="63"/>
      <c r="I1" s="63"/>
    </row>
    <row r="2" spans="1:9" s="1" customFormat="1" ht="17.100000000000001" customHeight="1" x14ac:dyDescent="0.25">
      <c r="A2" s="43" t="s">
        <v>33</v>
      </c>
      <c r="B2" s="2"/>
      <c r="C2" s="2"/>
      <c r="D2" s="2"/>
      <c r="E2" s="2"/>
      <c r="F2" s="2"/>
      <c r="G2" s="2"/>
      <c r="H2" s="2"/>
      <c r="I2" s="2"/>
    </row>
    <row r="3" spans="1:9" s="5" customFormat="1" ht="5.0999999999999996" customHeight="1" x14ac:dyDescent="0.25">
      <c r="A3" s="3"/>
      <c r="B3" s="4"/>
      <c r="C3" s="4"/>
      <c r="D3" s="35"/>
      <c r="E3" s="35"/>
      <c r="F3" s="35"/>
      <c r="G3" s="35"/>
      <c r="H3" s="35"/>
      <c r="I3" s="35"/>
    </row>
    <row r="4" spans="1:9" s="5" customFormat="1" ht="15" customHeight="1" x14ac:dyDescent="0.25">
      <c r="A4" s="7"/>
      <c r="B4" s="67"/>
      <c r="C4" s="67"/>
      <c r="D4" s="8"/>
      <c r="E4" s="38"/>
      <c r="F4" s="35"/>
      <c r="G4" s="35"/>
      <c r="H4" s="35"/>
      <c r="I4" s="37" t="s">
        <v>17</v>
      </c>
    </row>
    <row r="5" spans="1:9" s="5" customFormat="1" ht="5.0999999999999996" customHeight="1" x14ac:dyDescent="0.25">
      <c r="A5" s="4"/>
      <c r="B5" s="4"/>
      <c r="C5" s="4"/>
      <c r="D5" s="8"/>
      <c r="E5" s="35"/>
      <c r="F5" s="35"/>
      <c r="G5" s="35"/>
      <c r="H5" s="35"/>
      <c r="I5" s="35"/>
    </row>
    <row r="6" spans="1:9" s="5" customFormat="1" ht="5.0999999999999996" hidden="1" customHeight="1" x14ac:dyDescent="0.25">
      <c r="A6" s="4"/>
      <c r="B6" s="4"/>
      <c r="C6" s="4"/>
      <c r="D6" s="30" t="b">
        <v>0</v>
      </c>
      <c r="E6" s="35"/>
      <c r="F6" s="35"/>
      <c r="G6" s="35"/>
      <c r="H6" s="35"/>
      <c r="I6" s="35"/>
    </row>
    <row r="7" spans="1:9" s="5" customFormat="1" ht="15" customHeight="1" x14ac:dyDescent="0.25">
      <c r="A7" s="6" t="s">
        <v>29</v>
      </c>
      <c r="B7" s="65" t="s">
        <v>66</v>
      </c>
      <c r="C7" s="66"/>
      <c r="D7" s="8"/>
      <c r="E7" s="8" t="s">
        <v>32</v>
      </c>
      <c r="F7" s="39"/>
      <c r="G7" s="8"/>
      <c r="H7" s="19" t="s">
        <v>25</v>
      </c>
      <c r="I7" s="32">
        <f>date_fin_year_start</f>
        <v>45839</v>
      </c>
    </row>
    <row r="8" spans="1:9" s="5" customFormat="1" ht="5.0999999999999996" customHeight="1" x14ac:dyDescent="0.25">
      <c r="A8" s="4"/>
      <c r="B8" s="4"/>
      <c r="C8" s="4"/>
      <c r="D8" s="35"/>
      <c r="E8" s="40"/>
      <c r="F8" s="39"/>
      <c r="G8" s="8"/>
      <c r="H8" s="8"/>
      <c r="I8" s="8"/>
    </row>
    <row r="9" spans="1:9" s="5" customFormat="1" ht="15" customHeight="1" x14ac:dyDescent="0.25">
      <c r="A9" s="6" t="s">
        <v>31</v>
      </c>
      <c r="B9" s="60"/>
      <c r="C9" s="62"/>
      <c r="D9" s="8"/>
      <c r="E9" s="39"/>
      <c r="F9" s="8"/>
      <c r="G9" s="8"/>
      <c r="H9" s="19" t="s">
        <v>23</v>
      </c>
      <c r="I9" s="32">
        <f>date_end</f>
        <v>46203</v>
      </c>
    </row>
    <row r="10" spans="1:9" s="5" customFormat="1" ht="5.0999999999999996" customHeight="1" x14ac:dyDescent="0.25">
      <c r="A10" s="4"/>
      <c r="B10" s="4"/>
      <c r="C10" s="4"/>
      <c r="D10" s="8"/>
      <c r="E10" s="8"/>
      <c r="F10" s="8"/>
      <c r="G10" s="8"/>
      <c r="H10" s="8"/>
      <c r="I10" s="8"/>
    </row>
    <row r="11" spans="1:9" s="5" customFormat="1" ht="15" customHeight="1" x14ac:dyDescent="0.25">
      <c r="A11" s="6" t="s">
        <v>15</v>
      </c>
      <c r="B11" s="60"/>
      <c r="C11" s="62"/>
      <c r="D11" s="8"/>
      <c r="E11" s="41"/>
      <c r="F11" s="37"/>
      <c r="G11" s="21"/>
      <c r="H11" s="7" t="s">
        <v>20</v>
      </c>
      <c r="I11" s="33"/>
    </row>
    <row r="12" spans="1:9" s="5" customFormat="1" ht="5.0999999999999996" customHeight="1" x14ac:dyDescent="0.25">
      <c r="A12" s="20"/>
      <c r="B12" s="8"/>
      <c r="C12" s="36"/>
      <c r="D12" s="8"/>
      <c r="E12" s="8"/>
      <c r="F12" s="8"/>
      <c r="G12" s="21"/>
      <c r="H12" s="31"/>
      <c r="I12" s="31"/>
    </row>
    <row r="13" spans="1:9" s="5" customFormat="1" ht="15" customHeight="1" x14ac:dyDescent="0.25">
      <c r="A13" s="20"/>
      <c r="B13" s="8"/>
      <c r="C13" s="8"/>
      <c r="D13" s="42"/>
      <c r="E13" s="8"/>
      <c r="F13" s="8"/>
      <c r="G13" s="21"/>
      <c r="H13" s="7" t="s">
        <v>19</v>
      </c>
      <c r="I13" s="34"/>
    </row>
    <row r="14" spans="1:9" s="1" customFormat="1" ht="5.0999999999999996" customHeight="1" x14ac:dyDescent="0.25">
      <c r="A14" s="20"/>
      <c r="B14" s="8"/>
      <c r="C14" s="8"/>
      <c r="D14" s="8"/>
      <c r="E14" s="8"/>
      <c r="F14" s="8"/>
      <c r="G14" s="8"/>
      <c r="H14" s="8"/>
      <c r="I14" s="8"/>
    </row>
    <row r="15" spans="1:9" ht="17.100000000000001" customHeight="1" x14ac:dyDescent="0.25">
      <c r="A15" s="64" t="s">
        <v>34</v>
      </c>
      <c r="B15" s="64"/>
      <c r="C15" s="64"/>
      <c r="D15" s="64"/>
      <c r="E15" s="64"/>
      <c r="F15" s="64"/>
      <c r="G15" s="64"/>
      <c r="H15" s="64"/>
      <c r="I15" s="64"/>
    </row>
    <row r="16" spans="1:9" s="9" customFormat="1" ht="27" customHeight="1" x14ac:dyDescent="0.25">
      <c r="A16" s="54" t="s">
        <v>38</v>
      </c>
      <c r="B16" s="54"/>
      <c r="C16" s="54"/>
      <c r="D16" s="54"/>
      <c r="E16" s="54"/>
      <c r="F16" s="54"/>
      <c r="G16" s="55" t="s">
        <v>3</v>
      </c>
      <c r="H16" s="56" t="s">
        <v>2</v>
      </c>
      <c r="I16" s="57" t="str">
        <f>"Amount of gifts received in this disclosure period
$"</f>
        <v>Amount of gifts received in this disclosure period
$</v>
      </c>
    </row>
    <row r="17" spans="1:9" s="13" customFormat="1" x14ac:dyDescent="0.2">
      <c r="A17" s="11" t="s">
        <v>9</v>
      </c>
      <c r="B17" s="58" t="s">
        <v>10</v>
      </c>
      <c r="C17" s="59"/>
      <c r="D17" s="12"/>
      <c r="E17" s="12"/>
      <c r="F17" s="12"/>
      <c r="G17" s="55"/>
      <c r="H17" s="56"/>
      <c r="I17" s="57"/>
    </row>
    <row r="18" spans="1:9" s="13" customFormat="1" x14ac:dyDescent="0.2">
      <c r="A18" s="14" t="s">
        <v>6</v>
      </c>
      <c r="B18" s="14" t="s">
        <v>7</v>
      </c>
      <c r="C18" s="15" t="s">
        <v>8</v>
      </c>
      <c r="D18" s="12" t="s">
        <v>13</v>
      </c>
      <c r="E18" s="12" t="s">
        <v>0</v>
      </c>
      <c r="F18" s="12" t="s">
        <v>1</v>
      </c>
      <c r="G18" s="55"/>
      <c r="H18" s="56"/>
      <c r="I18" s="57"/>
    </row>
  </sheetData>
  <sheetProtection sheet="1" selectLockedCells="1"/>
  <mergeCells count="11">
    <mergeCell ref="A16:F16"/>
    <mergeCell ref="G16:G18"/>
    <mergeCell ref="H16:H18"/>
    <mergeCell ref="I16:I18"/>
    <mergeCell ref="B17:C17"/>
    <mergeCell ref="A15:I15"/>
    <mergeCell ref="A1:I1"/>
    <mergeCell ref="B4:C4"/>
    <mergeCell ref="B7:C7"/>
    <mergeCell ref="B9:C9"/>
    <mergeCell ref="B11:C11"/>
  </mergeCells>
  <printOptions horizontalCentered="1" gridLines="1"/>
  <pageMargins left="0.70866141732283472" right="0.70866141732283472" top="0.74803149606299213" bottom="0.74803149606299213" header="0.31496062992125984" footer="0.31496062992125984"/>
  <pageSetup paperSize="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3</xdr:col>
                    <xdr:colOff>1200150</xdr:colOff>
                    <xdr:row>4</xdr:row>
                    <xdr:rowOff>47625</xdr:rowOff>
                  </from>
                  <to>
                    <xdr:col>4</xdr:col>
                    <xdr:colOff>123825</xdr:colOff>
                    <xdr:row>7</xdr:row>
                    <xdr:rowOff>19050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18"/>
  <sheetViews>
    <sheetView zoomScaleNormal="100" workbookViewId="0">
      <pane ySplit="18" topLeftCell="A19" activePane="bottomLeft" state="frozen"/>
      <selection activeCell="A19" sqref="A19"/>
      <selection pane="bottomLeft" activeCell="B9" sqref="B9:C9"/>
    </sheetView>
  </sheetViews>
  <sheetFormatPr defaultColWidth="9.140625" defaultRowHeight="12.75" x14ac:dyDescent="0.25"/>
  <cols>
    <col min="1" max="1" width="31.85546875" style="16" customWidth="1"/>
    <col min="2" max="4" width="20.7109375" style="16" customWidth="1"/>
    <col min="5" max="6" width="25.7109375" style="16" customWidth="1"/>
    <col min="7" max="7" width="10.7109375" style="17" customWidth="1"/>
    <col min="8" max="8" width="10.7109375" style="18" customWidth="1"/>
    <col min="9" max="9" width="37.28515625" style="22" customWidth="1"/>
    <col min="10" max="16384" width="9.140625" style="10"/>
  </cols>
  <sheetData>
    <row r="1" spans="1:9" s="9" customFormat="1" ht="30" customHeight="1" x14ac:dyDescent="0.25">
      <c r="A1" s="63" t="str">
        <f>CLEAN(return_name)&amp;IF(party!B4="",""," - "&amp;party!B4)&amp;" - Candidate for "&amp;B7</f>
        <v>Financial year return of gifts received - parties and endorsed candidates - 2025-2026 - Candidate for Drysdale</v>
      </c>
      <c r="B1" s="63"/>
      <c r="C1" s="63"/>
      <c r="D1" s="63"/>
      <c r="E1" s="63"/>
      <c r="F1" s="63"/>
      <c r="G1" s="63"/>
      <c r="H1" s="63"/>
      <c r="I1" s="63"/>
    </row>
    <row r="2" spans="1:9" s="1" customFormat="1" ht="17.100000000000001" customHeight="1" x14ac:dyDescent="0.25">
      <c r="A2" s="43" t="s">
        <v>33</v>
      </c>
      <c r="B2" s="2"/>
      <c r="C2" s="2"/>
      <c r="D2" s="2"/>
      <c r="E2" s="2"/>
      <c r="F2" s="2"/>
      <c r="G2" s="2"/>
      <c r="H2" s="2"/>
      <c r="I2" s="2"/>
    </row>
    <row r="3" spans="1:9" s="5" customFormat="1" ht="5.0999999999999996" customHeight="1" x14ac:dyDescent="0.25">
      <c r="A3" s="3"/>
      <c r="B3" s="4"/>
      <c r="C3" s="4"/>
      <c r="D3" s="35"/>
      <c r="E3" s="35"/>
      <c r="F3" s="35"/>
      <c r="G3" s="35"/>
      <c r="H3" s="35"/>
      <c r="I3" s="35"/>
    </row>
    <row r="4" spans="1:9" s="5" customFormat="1" ht="15" customHeight="1" x14ac:dyDescent="0.25">
      <c r="A4" s="7"/>
      <c r="B4" s="67"/>
      <c r="C4" s="67"/>
      <c r="D4" s="8"/>
      <c r="E4" s="38"/>
      <c r="F4" s="35"/>
      <c r="G4" s="35"/>
      <c r="H4" s="35"/>
      <c r="I4" s="37" t="s">
        <v>17</v>
      </c>
    </row>
    <row r="5" spans="1:9" s="5" customFormat="1" ht="5.0999999999999996" customHeight="1" x14ac:dyDescent="0.25">
      <c r="A5" s="4"/>
      <c r="B5" s="4"/>
      <c r="C5" s="4"/>
      <c r="D5" s="8"/>
      <c r="E5" s="35"/>
      <c r="F5" s="35"/>
      <c r="G5" s="35"/>
      <c r="H5" s="35"/>
      <c r="I5" s="35"/>
    </row>
    <row r="6" spans="1:9" s="5" customFormat="1" ht="5.0999999999999996" hidden="1" customHeight="1" x14ac:dyDescent="0.25">
      <c r="A6" s="4"/>
      <c r="B6" s="4"/>
      <c r="C6" s="4"/>
      <c r="D6" s="30" t="b">
        <v>0</v>
      </c>
      <c r="E6" s="35"/>
      <c r="F6" s="35"/>
      <c r="G6" s="35"/>
      <c r="H6" s="35"/>
      <c r="I6" s="35"/>
    </row>
    <row r="7" spans="1:9" s="5" customFormat="1" ht="15" customHeight="1" x14ac:dyDescent="0.25">
      <c r="A7" s="6" t="s">
        <v>29</v>
      </c>
      <c r="B7" s="65" t="s">
        <v>67</v>
      </c>
      <c r="C7" s="66"/>
      <c r="D7" s="8"/>
      <c r="E7" s="8" t="s">
        <v>32</v>
      </c>
      <c r="F7" s="39"/>
      <c r="G7" s="8"/>
      <c r="H7" s="19" t="s">
        <v>25</v>
      </c>
      <c r="I7" s="32">
        <f>date_fin_year_start</f>
        <v>45839</v>
      </c>
    </row>
    <row r="8" spans="1:9" s="5" customFormat="1" ht="5.0999999999999996" customHeight="1" x14ac:dyDescent="0.25">
      <c r="A8" s="4"/>
      <c r="B8" s="4"/>
      <c r="C8" s="4"/>
      <c r="D8" s="35"/>
      <c r="E8" s="40"/>
      <c r="F8" s="39"/>
      <c r="G8" s="8"/>
      <c r="H8" s="8"/>
      <c r="I8" s="8"/>
    </row>
    <row r="9" spans="1:9" s="5" customFormat="1" ht="15" customHeight="1" x14ac:dyDescent="0.25">
      <c r="A9" s="6" t="s">
        <v>31</v>
      </c>
      <c r="B9" s="60"/>
      <c r="C9" s="62"/>
      <c r="D9" s="8"/>
      <c r="E9" s="39"/>
      <c r="F9" s="8"/>
      <c r="G9" s="8"/>
      <c r="H9" s="19" t="s">
        <v>23</v>
      </c>
      <c r="I9" s="32">
        <f>date_end</f>
        <v>46203</v>
      </c>
    </row>
    <row r="10" spans="1:9" s="5" customFormat="1" ht="5.0999999999999996" customHeight="1" x14ac:dyDescent="0.25">
      <c r="A10" s="4"/>
      <c r="B10" s="4"/>
      <c r="C10" s="4"/>
      <c r="D10" s="8"/>
      <c r="E10" s="8"/>
      <c r="F10" s="8"/>
      <c r="G10" s="8"/>
      <c r="H10" s="8"/>
      <c r="I10" s="8"/>
    </row>
    <row r="11" spans="1:9" s="5" customFormat="1" ht="15" customHeight="1" x14ac:dyDescent="0.25">
      <c r="A11" s="6" t="s">
        <v>15</v>
      </c>
      <c r="B11" s="60"/>
      <c r="C11" s="62"/>
      <c r="D11" s="8"/>
      <c r="E11" s="41"/>
      <c r="F11" s="37"/>
      <c r="G11" s="21"/>
      <c r="H11" s="7" t="s">
        <v>20</v>
      </c>
      <c r="I11" s="33"/>
    </row>
    <row r="12" spans="1:9" s="5" customFormat="1" ht="5.0999999999999996" customHeight="1" x14ac:dyDescent="0.25">
      <c r="A12" s="20"/>
      <c r="B12" s="8"/>
      <c r="C12" s="36"/>
      <c r="D12" s="8"/>
      <c r="E12" s="8"/>
      <c r="F12" s="8"/>
      <c r="G12" s="21"/>
      <c r="H12" s="31"/>
      <c r="I12" s="31"/>
    </row>
    <row r="13" spans="1:9" s="5" customFormat="1" ht="15" customHeight="1" x14ac:dyDescent="0.25">
      <c r="A13" s="20"/>
      <c r="B13" s="8"/>
      <c r="C13" s="8"/>
      <c r="D13" s="42"/>
      <c r="E13" s="8"/>
      <c r="F13" s="8"/>
      <c r="G13" s="21"/>
      <c r="H13" s="7" t="s">
        <v>19</v>
      </c>
      <c r="I13" s="34"/>
    </row>
    <row r="14" spans="1:9" s="1" customFormat="1" ht="5.0999999999999996" customHeight="1" x14ac:dyDescent="0.25">
      <c r="A14" s="20"/>
      <c r="B14" s="8"/>
      <c r="C14" s="8"/>
      <c r="D14" s="8"/>
      <c r="E14" s="8"/>
      <c r="F14" s="8"/>
      <c r="G14" s="8"/>
      <c r="H14" s="8"/>
      <c r="I14" s="8"/>
    </row>
    <row r="15" spans="1:9" ht="17.100000000000001" customHeight="1" x14ac:dyDescent="0.25">
      <c r="A15" s="64" t="s">
        <v>34</v>
      </c>
      <c r="B15" s="64"/>
      <c r="C15" s="64"/>
      <c r="D15" s="64"/>
      <c r="E15" s="64"/>
      <c r="F15" s="64"/>
      <c r="G15" s="64"/>
      <c r="H15" s="64"/>
      <c r="I15" s="64"/>
    </row>
    <row r="16" spans="1:9" s="9" customFormat="1" ht="27" customHeight="1" x14ac:dyDescent="0.25">
      <c r="A16" s="54" t="s">
        <v>38</v>
      </c>
      <c r="B16" s="54"/>
      <c r="C16" s="54"/>
      <c r="D16" s="54"/>
      <c r="E16" s="54"/>
      <c r="F16" s="54"/>
      <c r="G16" s="55" t="s">
        <v>3</v>
      </c>
      <c r="H16" s="56" t="s">
        <v>2</v>
      </c>
      <c r="I16" s="57" t="str">
        <f>"Amount of gifts received in this disclosure period
$"</f>
        <v>Amount of gifts received in this disclosure period
$</v>
      </c>
    </row>
    <row r="17" spans="1:9" s="13" customFormat="1" x14ac:dyDescent="0.2">
      <c r="A17" s="11" t="s">
        <v>9</v>
      </c>
      <c r="B17" s="58" t="s">
        <v>10</v>
      </c>
      <c r="C17" s="59"/>
      <c r="D17" s="12"/>
      <c r="E17" s="12"/>
      <c r="F17" s="12"/>
      <c r="G17" s="55"/>
      <c r="H17" s="56"/>
      <c r="I17" s="57"/>
    </row>
    <row r="18" spans="1:9" s="13" customFormat="1" x14ac:dyDescent="0.2">
      <c r="A18" s="14" t="s">
        <v>6</v>
      </c>
      <c r="B18" s="14" t="s">
        <v>7</v>
      </c>
      <c r="C18" s="15" t="s">
        <v>8</v>
      </c>
      <c r="D18" s="12" t="s">
        <v>13</v>
      </c>
      <c r="E18" s="12" t="s">
        <v>0</v>
      </c>
      <c r="F18" s="12" t="s">
        <v>1</v>
      </c>
      <c r="G18" s="55"/>
      <c r="H18" s="56"/>
      <c r="I18" s="57"/>
    </row>
  </sheetData>
  <sheetProtection sheet="1" selectLockedCells="1"/>
  <mergeCells count="11">
    <mergeCell ref="A16:F16"/>
    <mergeCell ref="G16:G18"/>
    <mergeCell ref="H16:H18"/>
    <mergeCell ref="I16:I18"/>
    <mergeCell ref="B17:C17"/>
    <mergeCell ref="A15:I15"/>
    <mergeCell ref="A1:I1"/>
    <mergeCell ref="B4:C4"/>
    <mergeCell ref="B7:C7"/>
    <mergeCell ref="B9:C9"/>
    <mergeCell ref="B11:C11"/>
  </mergeCells>
  <printOptions horizontalCentered="1" gridLines="1"/>
  <pageMargins left="0.70866141732283472" right="0.70866141732283472" top="0.74803149606299213" bottom="0.74803149606299213" header="0.31496062992125984" footer="0.31496062992125984"/>
  <pageSetup paperSize="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3</xdr:col>
                    <xdr:colOff>1200150</xdr:colOff>
                    <xdr:row>4</xdr:row>
                    <xdr:rowOff>47625</xdr:rowOff>
                  </from>
                  <to>
                    <xdr:col>4</xdr:col>
                    <xdr:colOff>123825</xdr:colOff>
                    <xdr:row>7</xdr:row>
                    <xdr:rowOff>19050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18"/>
  <sheetViews>
    <sheetView zoomScaleNormal="100" workbookViewId="0">
      <pane ySplit="18" topLeftCell="A19" activePane="bottomLeft" state="frozen"/>
      <selection activeCell="A19" sqref="A19"/>
      <selection pane="bottomLeft" activeCell="B9" sqref="B9:C9"/>
    </sheetView>
  </sheetViews>
  <sheetFormatPr defaultColWidth="9.140625" defaultRowHeight="12.75" x14ac:dyDescent="0.25"/>
  <cols>
    <col min="1" max="1" width="31.85546875" style="16" customWidth="1"/>
    <col min="2" max="4" width="20.7109375" style="16" customWidth="1"/>
    <col min="5" max="6" width="25.7109375" style="16" customWidth="1"/>
    <col min="7" max="7" width="10.7109375" style="17" customWidth="1"/>
    <col min="8" max="8" width="10.7109375" style="18" customWidth="1"/>
    <col min="9" max="9" width="37.28515625" style="22" customWidth="1"/>
    <col min="10" max="16384" width="9.140625" style="10"/>
  </cols>
  <sheetData>
    <row r="1" spans="1:9" s="9" customFormat="1" ht="30" customHeight="1" x14ac:dyDescent="0.25">
      <c r="A1" s="63" t="str">
        <f>CLEAN(return_name)&amp;IF(party!B4="",""," - "&amp;party!B4)&amp;" - Candidate for "&amp;B7</f>
        <v>Financial year return of gifts received - parties and endorsed candidates - 2025-2026 - Candidate for Fannie Bay</v>
      </c>
      <c r="B1" s="63"/>
      <c r="C1" s="63"/>
      <c r="D1" s="63"/>
      <c r="E1" s="63"/>
      <c r="F1" s="63"/>
      <c r="G1" s="63"/>
      <c r="H1" s="63"/>
      <c r="I1" s="63"/>
    </row>
    <row r="2" spans="1:9" s="1" customFormat="1" ht="17.100000000000001" customHeight="1" x14ac:dyDescent="0.25">
      <c r="A2" s="43" t="s">
        <v>33</v>
      </c>
      <c r="B2" s="2"/>
      <c r="C2" s="2"/>
      <c r="D2" s="2"/>
      <c r="E2" s="2"/>
      <c r="F2" s="2"/>
      <c r="G2" s="2"/>
      <c r="H2" s="2"/>
      <c r="I2" s="2"/>
    </row>
    <row r="3" spans="1:9" s="5" customFormat="1" ht="5.0999999999999996" customHeight="1" x14ac:dyDescent="0.25">
      <c r="A3" s="3"/>
      <c r="B3" s="4"/>
      <c r="C3" s="4"/>
      <c r="D3" s="35"/>
      <c r="E3" s="35"/>
      <c r="F3" s="35"/>
      <c r="G3" s="35"/>
      <c r="H3" s="35"/>
      <c r="I3" s="35"/>
    </row>
    <row r="4" spans="1:9" s="5" customFormat="1" ht="15" customHeight="1" x14ac:dyDescent="0.25">
      <c r="A4" s="7"/>
      <c r="B4" s="67"/>
      <c r="C4" s="67"/>
      <c r="D4" s="8"/>
      <c r="E4" s="38"/>
      <c r="F4" s="35"/>
      <c r="G4" s="35"/>
      <c r="H4" s="35"/>
      <c r="I4" s="37" t="s">
        <v>17</v>
      </c>
    </row>
    <row r="5" spans="1:9" s="5" customFormat="1" ht="5.0999999999999996" customHeight="1" x14ac:dyDescent="0.25">
      <c r="A5" s="4"/>
      <c r="B5" s="4"/>
      <c r="C5" s="4"/>
      <c r="D5" s="8"/>
      <c r="E5" s="35"/>
      <c r="F5" s="35"/>
      <c r="G5" s="35"/>
      <c r="H5" s="35"/>
      <c r="I5" s="35"/>
    </row>
    <row r="6" spans="1:9" s="5" customFormat="1" ht="5.0999999999999996" hidden="1" customHeight="1" x14ac:dyDescent="0.25">
      <c r="A6" s="4"/>
      <c r="B6" s="4"/>
      <c r="C6" s="4"/>
      <c r="D6" s="30" t="b">
        <v>0</v>
      </c>
      <c r="E6" s="35"/>
      <c r="F6" s="35"/>
      <c r="G6" s="35"/>
      <c r="H6" s="35"/>
      <c r="I6" s="35"/>
    </row>
    <row r="7" spans="1:9" s="5" customFormat="1" ht="15" customHeight="1" x14ac:dyDescent="0.25">
      <c r="A7" s="6" t="s">
        <v>29</v>
      </c>
      <c r="B7" s="65" t="s">
        <v>68</v>
      </c>
      <c r="C7" s="66"/>
      <c r="D7" s="8"/>
      <c r="E7" s="8" t="s">
        <v>32</v>
      </c>
      <c r="F7" s="39"/>
      <c r="G7" s="8"/>
      <c r="H7" s="19" t="s">
        <v>25</v>
      </c>
      <c r="I7" s="32">
        <f>date_fin_year_start</f>
        <v>45839</v>
      </c>
    </row>
    <row r="8" spans="1:9" s="5" customFormat="1" ht="5.0999999999999996" customHeight="1" x14ac:dyDescent="0.25">
      <c r="A8" s="4"/>
      <c r="B8" s="4"/>
      <c r="C8" s="4"/>
      <c r="D8" s="35"/>
      <c r="E8" s="40"/>
      <c r="F8" s="39"/>
      <c r="G8" s="8"/>
      <c r="H8" s="8"/>
      <c r="I8" s="8"/>
    </row>
    <row r="9" spans="1:9" s="5" customFormat="1" ht="15" customHeight="1" x14ac:dyDescent="0.25">
      <c r="A9" s="6" t="s">
        <v>31</v>
      </c>
      <c r="B9" s="60"/>
      <c r="C9" s="62"/>
      <c r="D9" s="8"/>
      <c r="E9" s="39"/>
      <c r="F9" s="8"/>
      <c r="G9" s="8"/>
      <c r="H9" s="19" t="s">
        <v>23</v>
      </c>
      <c r="I9" s="32">
        <f>date_end</f>
        <v>46203</v>
      </c>
    </row>
    <row r="10" spans="1:9" s="5" customFormat="1" ht="5.0999999999999996" customHeight="1" x14ac:dyDescent="0.25">
      <c r="A10" s="4"/>
      <c r="B10" s="4"/>
      <c r="C10" s="4"/>
      <c r="D10" s="8"/>
      <c r="E10" s="8"/>
      <c r="F10" s="8"/>
      <c r="G10" s="8"/>
      <c r="H10" s="8"/>
      <c r="I10" s="8"/>
    </row>
    <row r="11" spans="1:9" s="5" customFormat="1" ht="15" customHeight="1" x14ac:dyDescent="0.25">
      <c r="A11" s="6" t="s">
        <v>15</v>
      </c>
      <c r="B11" s="60"/>
      <c r="C11" s="62"/>
      <c r="D11" s="8"/>
      <c r="E11" s="41"/>
      <c r="F11" s="37"/>
      <c r="G11" s="21"/>
      <c r="H11" s="7" t="s">
        <v>20</v>
      </c>
      <c r="I11" s="33"/>
    </row>
    <row r="12" spans="1:9" s="5" customFormat="1" ht="5.0999999999999996" customHeight="1" x14ac:dyDescent="0.25">
      <c r="A12" s="20"/>
      <c r="B12" s="8"/>
      <c r="C12" s="36"/>
      <c r="D12" s="8"/>
      <c r="E12" s="8"/>
      <c r="F12" s="8"/>
      <c r="G12" s="21"/>
      <c r="H12" s="31"/>
      <c r="I12" s="31"/>
    </row>
    <row r="13" spans="1:9" s="5" customFormat="1" ht="15" customHeight="1" x14ac:dyDescent="0.25">
      <c r="A13" s="20"/>
      <c r="B13" s="8"/>
      <c r="C13" s="8"/>
      <c r="D13" s="42"/>
      <c r="E13" s="8"/>
      <c r="F13" s="8"/>
      <c r="G13" s="21"/>
      <c r="H13" s="7" t="s">
        <v>19</v>
      </c>
      <c r="I13" s="34"/>
    </row>
    <row r="14" spans="1:9" s="1" customFormat="1" ht="5.0999999999999996" customHeight="1" x14ac:dyDescent="0.25">
      <c r="A14" s="20"/>
      <c r="B14" s="8"/>
      <c r="C14" s="8"/>
      <c r="D14" s="8"/>
      <c r="E14" s="8"/>
      <c r="F14" s="8"/>
      <c r="G14" s="8"/>
      <c r="H14" s="8"/>
      <c r="I14" s="8"/>
    </row>
    <row r="15" spans="1:9" ht="17.100000000000001" customHeight="1" x14ac:dyDescent="0.25">
      <c r="A15" s="64" t="s">
        <v>34</v>
      </c>
      <c r="B15" s="64"/>
      <c r="C15" s="64"/>
      <c r="D15" s="64"/>
      <c r="E15" s="64"/>
      <c r="F15" s="64"/>
      <c r="G15" s="64"/>
      <c r="H15" s="64"/>
      <c r="I15" s="64"/>
    </row>
    <row r="16" spans="1:9" s="9" customFormat="1" ht="27" customHeight="1" x14ac:dyDescent="0.25">
      <c r="A16" s="54" t="s">
        <v>38</v>
      </c>
      <c r="B16" s="54"/>
      <c r="C16" s="54"/>
      <c r="D16" s="54"/>
      <c r="E16" s="54"/>
      <c r="F16" s="54"/>
      <c r="G16" s="55" t="s">
        <v>3</v>
      </c>
      <c r="H16" s="56" t="s">
        <v>2</v>
      </c>
      <c r="I16" s="57" t="str">
        <f>"Amount of gifts received in this disclosure period
$"</f>
        <v>Amount of gifts received in this disclosure period
$</v>
      </c>
    </row>
    <row r="17" spans="1:9" s="13" customFormat="1" x14ac:dyDescent="0.2">
      <c r="A17" s="11" t="s">
        <v>9</v>
      </c>
      <c r="B17" s="58" t="s">
        <v>10</v>
      </c>
      <c r="C17" s="59"/>
      <c r="D17" s="12"/>
      <c r="E17" s="12"/>
      <c r="F17" s="12"/>
      <c r="G17" s="55"/>
      <c r="H17" s="56"/>
      <c r="I17" s="57"/>
    </row>
    <row r="18" spans="1:9" s="13" customFormat="1" x14ac:dyDescent="0.2">
      <c r="A18" s="14" t="s">
        <v>6</v>
      </c>
      <c r="B18" s="14" t="s">
        <v>7</v>
      </c>
      <c r="C18" s="15" t="s">
        <v>8</v>
      </c>
      <c r="D18" s="12" t="s">
        <v>13</v>
      </c>
      <c r="E18" s="12" t="s">
        <v>0</v>
      </c>
      <c r="F18" s="12" t="s">
        <v>1</v>
      </c>
      <c r="G18" s="55"/>
      <c r="H18" s="56"/>
      <c r="I18" s="57"/>
    </row>
  </sheetData>
  <sheetProtection sheet="1" selectLockedCells="1"/>
  <mergeCells count="11">
    <mergeCell ref="A16:F16"/>
    <mergeCell ref="G16:G18"/>
    <mergeCell ref="H16:H18"/>
    <mergeCell ref="I16:I18"/>
    <mergeCell ref="B17:C17"/>
    <mergeCell ref="A15:I15"/>
    <mergeCell ref="A1:I1"/>
    <mergeCell ref="B4:C4"/>
    <mergeCell ref="B7:C7"/>
    <mergeCell ref="B9:C9"/>
    <mergeCell ref="B11:C11"/>
  </mergeCells>
  <printOptions horizontalCentered="1" gridLines="1"/>
  <pageMargins left="0.70866141732283472" right="0.70866141732283472" top="0.74803149606299213" bottom="0.74803149606299213" header="0.31496062992125984" footer="0.31496062992125984"/>
  <pageSetup paperSize="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3</xdr:col>
                    <xdr:colOff>1200150</xdr:colOff>
                    <xdr:row>4</xdr:row>
                    <xdr:rowOff>47625</xdr:rowOff>
                  </from>
                  <to>
                    <xdr:col>4</xdr:col>
                    <xdr:colOff>123825</xdr:colOff>
                    <xdr:row>7</xdr:row>
                    <xdr:rowOff>19050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18"/>
  <sheetViews>
    <sheetView zoomScaleNormal="100" workbookViewId="0">
      <pane ySplit="18" topLeftCell="A19" activePane="bottomLeft" state="frozen"/>
      <selection activeCell="A19" sqref="A19"/>
      <selection pane="bottomLeft" activeCell="B9" sqref="B9:C9"/>
    </sheetView>
  </sheetViews>
  <sheetFormatPr defaultColWidth="9.140625" defaultRowHeight="12.75" x14ac:dyDescent="0.25"/>
  <cols>
    <col min="1" max="1" width="31.85546875" style="16" customWidth="1"/>
    <col min="2" max="4" width="20.7109375" style="16" customWidth="1"/>
    <col min="5" max="6" width="25.7109375" style="16" customWidth="1"/>
    <col min="7" max="7" width="10.7109375" style="17" customWidth="1"/>
    <col min="8" max="8" width="10.7109375" style="18" customWidth="1"/>
    <col min="9" max="9" width="37.28515625" style="22" customWidth="1"/>
    <col min="10" max="16384" width="9.140625" style="10"/>
  </cols>
  <sheetData>
    <row r="1" spans="1:9" s="9" customFormat="1" ht="30" customHeight="1" x14ac:dyDescent="0.25">
      <c r="A1" s="63" t="str">
        <f>CLEAN(return_name)&amp;IF(party!B4="",""," - "&amp;party!B4)&amp;" - Candidate for "&amp;B7</f>
        <v>Financial year return of gifts received - parties and endorsed candidates - 2025-2026 - Candidate for Fong Lim</v>
      </c>
      <c r="B1" s="63"/>
      <c r="C1" s="63"/>
      <c r="D1" s="63"/>
      <c r="E1" s="63"/>
      <c r="F1" s="63"/>
      <c r="G1" s="63"/>
      <c r="H1" s="63"/>
      <c r="I1" s="63"/>
    </row>
    <row r="2" spans="1:9" s="1" customFormat="1" ht="17.100000000000001" customHeight="1" x14ac:dyDescent="0.25">
      <c r="A2" s="43" t="s">
        <v>33</v>
      </c>
      <c r="B2" s="2"/>
      <c r="C2" s="2"/>
      <c r="D2" s="2"/>
      <c r="E2" s="2"/>
      <c r="F2" s="2"/>
      <c r="G2" s="2"/>
      <c r="H2" s="2"/>
      <c r="I2" s="2"/>
    </row>
    <row r="3" spans="1:9" s="5" customFormat="1" ht="5.0999999999999996" customHeight="1" x14ac:dyDescent="0.25">
      <c r="A3" s="3"/>
      <c r="B3" s="4"/>
      <c r="C3" s="4"/>
      <c r="D3" s="35"/>
      <c r="E3" s="35"/>
      <c r="F3" s="35"/>
      <c r="G3" s="35"/>
      <c r="H3" s="35"/>
      <c r="I3" s="35"/>
    </row>
    <row r="4" spans="1:9" s="5" customFormat="1" ht="15" customHeight="1" x14ac:dyDescent="0.25">
      <c r="A4" s="7"/>
      <c r="B4" s="67"/>
      <c r="C4" s="67"/>
      <c r="D4" s="8"/>
      <c r="E4" s="38"/>
      <c r="F4" s="35"/>
      <c r="G4" s="35"/>
      <c r="H4" s="35"/>
      <c r="I4" s="37" t="s">
        <v>17</v>
      </c>
    </row>
    <row r="5" spans="1:9" s="5" customFormat="1" ht="5.0999999999999996" customHeight="1" x14ac:dyDescent="0.25">
      <c r="A5" s="4"/>
      <c r="B5" s="4"/>
      <c r="C5" s="4"/>
      <c r="D5" s="8"/>
      <c r="E5" s="35"/>
      <c r="F5" s="35"/>
      <c r="G5" s="35"/>
      <c r="H5" s="35"/>
      <c r="I5" s="35"/>
    </row>
    <row r="6" spans="1:9" s="5" customFormat="1" ht="5.0999999999999996" hidden="1" customHeight="1" x14ac:dyDescent="0.25">
      <c r="A6" s="4"/>
      <c r="B6" s="4"/>
      <c r="C6" s="4"/>
      <c r="D6" s="30" t="b">
        <v>0</v>
      </c>
      <c r="E6" s="35"/>
      <c r="F6" s="35"/>
      <c r="G6" s="35"/>
      <c r="H6" s="35"/>
      <c r="I6" s="35"/>
    </row>
    <row r="7" spans="1:9" s="5" customFormat="1" ht="15" customHeight="1" x14ac:dyDescent="0.25">
      <c r="A7" s="6" t="s">
        <v>29</v>
      </c>
      <c r="B7" s="65" t="s">
        <v>69</v>
      </c>
      <c r="C7" s="66"/>
      <c r="D7" s="8"/>
      <c r="E7" s="8" t="s">
        <v>32</v>
      </c>
      <c r="F7" s="39"/>
      <c r="G7" s="8"/>
      <c r="H7" s="19" t="s">
        <v>25</v>
      </c>
      <c r="I7" s="32">
        <f>date_fin_year_start</f>
        <v>45839</v>
      </c>
    </row>
    <row r="8" spans="1:9" s="5" customFormat="1" ht="5.0999999999999996" customHeight="1" x14ac:dyDescent="0.25">
      <c r="A8" s="4"/>
      <c r="B8" s="4"/>
      <c r="C8" s="4"/>
      <c r="D8" s="35"/>
      <c r="E8" s="40"/>
      <c r="F8" s="39"/>
      <c r="G8" s="8"/>
      <c r="H8" s="8"/>
      <c r="I8" s="8"/>
    </row>
    <row r="9" spans="1:9" s="5" customFormat="1" ht="15" customHeight="1" x14ac:dyDescent="0.25">
      <c r="A9" s="6" t="s">
        <v>31</v>
      </c>
      <c r="B9" s="60"/>
      <c r="C9" s="62"/>
      <c r="D9" s="8"/>
      <c r="E9" s="39"/>
      <c r="F9" s="8"/>
      <c r="G9" s="8"/>
      <c r="H9" s="19" t="s">
        <v>23</v>
      </c>
      <c r="I9" s="32">
        <f>date_end</f>
        <v>46203</v>
      </c>
    </row>
    <row r="10" spans="1:9" s="5" customFormat="1" ht="5.0999999999999996" customHeight="1" x14ac:dyDescent="0.25">
      <c r="A10" s="4"/>
      <c r="B10" s="4"/>
      <c r="C10" s="4"/>
      <c r="D10" s="8"/>
      <c r="E10" s="8"/>
      <c r="F10" s="8"/>
      <c r="G10" s="8"/>
      <c r="H10" s="8"/>
      <c r="I10" s="8"/>
    </row>
    <row r="11" spans="1:9" s="5" customFormat="1" ht="15" customHeight="1" x14ac:dyDescent="0.25">
      <c r="A11" s="6" t="s">
        <v>15</v>
      </c>
      <c r="B11" s="60"/>
      <c r="C11" s="62"/>
      <c r="D11" s="8"/>
      <c r="E11" s="41"/>
      <c r="F11" s="37"/>
      <c r="G11" s="21"/>
      <c r="H11" s="7" t="s">
        <v>20</v>
      </c>
      <c r="I11" s="33"/>
    </row>
    <row r="12" spans="1:9" s="5" customFormat="1" ht="5.0999999999999996" customHeight="1" x14ac:dyDescent="0.25">
      <c r="A12" s="20"/>
      <c r="B12" s="8"/>
      <c r="C12" s="36"/>
      <c r="D12" s="8"/>
      <c r="E12" s="8"/>
      <c r="F12" s="8"/>
      <c r="G12" s="21"/>
      <c r="H12" s="31"/>
      <c r="I12" s="31"/>
    </row>
    <row r="13" spans="1:9" s="5" customFormat="1" ht="15" customHeight="1" x14ac:dyDescent="0.25">
      <c r="A13" s="20"/>
      <c r="B13" s="8"/>
      <c r="C13" s="8"/>
      <c r="D13" s="42"/>
      <c r="E13" s="8"/>
      <c r="F13" s="8"/>
      <c r="G13" s="21"/>
      <c r="H13" s="7" t="s">
        <v>19</v>
      </c>
      <c r="I13" s="34"/>
    </row>
    <row r="14" spans="1:9" s="1" customFormat="1" ht="5.0999999999999996" customHeight="1" x14ac:dyDescent="0.25">
      <c r="A14" s="20"/>
      <c r="B14" s="8"/>
      <c r="C14" s="8"/>
      <c r="D14" s="8"/>
      <c r="E14" s="8"/>
      <c r="F14" s="8"/>
      <c r="G14" s="8"/>
      <c r="H14" s="8"/>
      <c r="I14" s="8"/>
    </row>
    <row r="15" spans="1:9" ht="17.100000000000001" customHeight="1" x14ac:dyDescent="0.25">
      <c r="A15" s="64" t="s">
        <v>34</v>
      </c>
      <c r="B15" s="64"/>
      <c r="C15" s="64"/>
      <c r="D15" s="64"/>
      <c r="E15" s="64"/>
      <c r="F15" s="64"/>
      <c r="G15" s="64"/>
      <c r="H15" s="64"/>
      <c r="I15" s="64"/>
    </row>
    <row r="16" spans="1:9" s="9" customFormat="1" ht="27" customHeight="1" x14ac:dyDescent="0.25">
      <c r="A16" s="54" t="s">
        <v>38</v>
      </c>
      <c r="B16" s="54"/>
      <c r="C16" s="54"/>
      <c r="D16" s="54"/>
      <c r="E16" s="54"/>
      <c r="F16" s="54"/>
      <c r="G16" s="55" t="s">
        <v>3</v>
      </c>
      <c r="H16" s="56" t="s">
        <v>2</v>
      </c>
      <c r="I16" s="57" t="str">
        <f>"Amount of gifts received in this disclosure period
$"</f>
        <v>Amount of gifts received in this disclosure period
$</v>
      </c>
    </row>
    <row r="17" spans="1:9" s="13" customFormat="1" x14ac:dyDescent="0.2">
      <c r="A17" s="11" t="s">
        <v>9</v>
      </c>
      <c r="B17" s="58" t="s">
        <v>10</v>
      </c>
      <c r="C17" s="59"/>
      <c r="D17" s="12"/>
      <c r="E17" s="12"/>
      <c r="F17" s="12"/>
      <c r="G17" s="55"/>
      <c r="H17" s="56"/>
      <c r="I17" s="57"/>
    </row>
    <row r="18" spans="1:9" s="13" customFormat="1" x14ac:dyDescent="0.2">
      <c r="A18" s="14" t="s">
        <v>6</v>
      </c>
      <c r="B18" s="14" t="s">
        <v>7</v>
      </c>
      <c r="C18" s="15" t="s">
        <v>8</v>
      </c>
      <c r="D18" s="12" t="s">
        <v>13</v>
      </c>
      <c r="E18" s="12" t="s">
        <v>0</v>
      </c>
      <c r="F18" s="12" t="s">
        <v>1</v>
      </c>
      <c r="G18" s="55"/>
      <c r="H18" s="56"/>
      <c r="I18" s="57"/>
    </row>
  </sheetData>
  <sheetProtection sheet="1" selectLockedCells="1"/>
  <mergeCells count="11">
    <mergeCell ref="A16:F16"/>
    <mergeCell ref="G16:G18"/>
    <mergeCell ref="H16:H18"/>
    <mergeCell ref="I16:I18"/>
    <mergeCell ref="B17:C17"/>
    <mergeCell ref="A15:I15"/>
    <mergeCell ref="A1:I1"/>
    <mergeCell ref="B4:C4"/>
    <mergeCell ref="B7:C7"/>
    <mergeCell ref="B9:C9"/>
    <mergeCell ref="B11:C11"/>
  </mergeCells>
  <printOptions horizontalCentered="1" gridLines="1"/>
  <pageMargins left="0.70866141732283472" right="0.70866141732283472" top="0.74803149606299213" bottom="0.74803149606299213" header="0.31496062992125984" footer="0.31496062992125984"/>
  <pageSetup paperSize="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3</xdr:col>
                    <xdr:colOff>1200150</xdr:colOff>
                    <xdr:row>4</xdr:row>
                    <xdr:rowOff>47625</xdr:rowOff>
                  </from>
                  <to>
                    <xdr:col>4</xdr:col>
                    <xdr:colOff>123825</xdr:colOff>
                    <xdr:row>7</xdr:row>
                    <xdr:rowOff>19050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18"/>
  <sheetViews>
    <sheetView zoomScaleNormal="100" workbookViewId="0">
      <pane ySplit="18" topLeftCell="A19" activePane="bottomLeft" state="frozen"/>
      <selection activeCell="A19" sqref="A19"/>
      <selection pane="bottomLeft" activeCell="B9" sqref="B9:C9"/>
    </sheetView>
  </sheetViews>
  <sheetFormatPr defaultColWidth="9.140625" defaultRowHeight="12.75" x14ac:dyDescent="0.25"/>
  <cols>
    <col min="1" max="1" width="31.85546875" style="16" customWidth="1"/>
    <col min="2" max="4" width="20.7109375" style="16" customWidth="1"/>
    <col min="5" max="6" width="25.7109375" style="16" customWidth="1"/>
    <col min="7" max="7" width="10.7109375" style="17" customWidth="1"/>
    <col min="8" max="8" width="10.7109375" style="18" customWidth="1"/>
    <col min="9" max="9" width="37.28515625" style="22" customWidth="1"/>
    <col min="10" max="16384" width="9.140625" style="10"/>
  </cols>
  <sheetData>
    <row r="1" spans="1:9" s="9" customFormat="1" ht="30" customHeight="1" x14ac:dyDescent="0.25">
      <c r="A1" s="63" t="str">
        <f>CLEAN(return_name)&amp;IF(party!B4="",""," - "&amp;party!B4)&amp;" - Candidate for "&amp;B7</f>
        <v>Financial year return of gifts received - parties and endorsed candidates - 2025-2026 - Candidate for Goyder</v>
      </c>
      <c r="B1" s="63"/>
      <c r="C1" s="63"/>
      <c r="D1" s="63"/>
      <c r="E1" s="63"/>
      <c r="F1" s="63"/>
      <c r="G1" s="63"/>
      <c r="H1" s="63"/>
      <c r="I1" s="63"/>
    </row>
    <row r="2" spans="1:9" s="1" customFormat="1" ht="17.100000000000001" customHeight="1" x14ac:dyDescent="0.25">
      <c r="A2" s="43" t="s">
        <v>33</v>
      </c>
      <c r="B2" s="2"/>
      <c r="C2" s="2"/>
      <c r="D2" s="2"/>
      <c r="E2" s="2"/>
      <c r="F2" s="2"/>
      <c r="G2" s="2"/>
      <c r="H2" s="2"/>
      <c r="I2" s="2"/>
    </row>
    <row r="3" spans="1:9" s="5" customFormat="1" ht="5.0999999999999996" customHeight="1" x14ac:dyDescent="0.25">
      <c r="A3" s="3"/>
      <c r="B3" s="4"/>
      <c r="C3" s="4"/>
      <c r="D3" s="35"/>
      <c r="E3" s="35"/>
      <c r="F3" s="35"/>
      <c r="G3" s="35"/>
      <c r="H3" s="35"/>
      <c r="I3" s="35"/>
    </row>
    <row r="4" spans="1:9" s="5" customFormat="1" ht="15" customHeight="1" x14ac:dyDescent="0.25">
      <c r="A4" s="7"/>
      <c r="B4" s="67"/>
      <c r="C4" s="67"/>
      <c r="D4" s="8"/>
      <c r="E4" s="38"/>
      <c r="F4" s="35"/>
      <c r="G4" s="35"/>
      <c r="H4" s="35"/>
      <c r="I4" s="37" t="s">
        <v>17</v>
      </c>
    </row>
    <row r="5" spans="1:9" s="5" customFormat="1" ht="5.0999999999999996" customHeight="1" x14ac:dyDescent="0.25">
      <c r="A5" s="4"/>
      <c r="B5" s="4"/>
      <c r="C5" s="4"/>
      <c r="D5" s="8"/>
      <c r="E5" s="35"/>
      <c r="F5" s="35"/>
      <c r="G5" s="35"/>
      <c r="H5" s="35"/>
      <c r="I5" s="35"/>
    </row>
    <row r="6" spans="1:9" s="5" customFormat="1" ht="5.0999999999999996" hidden="1" customHeight="1" x14ac:dyDescent="0.25">
      <c r="A6" s="4"/>
      <c r="B6" s="4"/>
      <c r="C6" s="4"/>
      <c r="D6" s="30" t="b">
        <v>0</v>
      </c>
      <c r="E6" s="35"/>
      <c r="F6" s="35"/>
      <c r="G6" s="35"/>
      <c r="H6" s="35"/>
      <c r="I6" s="35"/>
    </row>
    <row r="7" spans="1:9" s="5" customFormat="1" ht="15" customHeight="1" x14ac:dyDescent="0.25">
      <c r="A7" s="6" t="s">
        <v>29</v>
      </c>
      <c r="B7" s="65" t="s">
        <v>70</v>
      </c>
      <c r="C7" s="66"/>
      <c r="D7" s="8"/>
      <c r="E7" s="8" t="s">
        <v>32</v>
      </c>
      <c r="F7" s="39"/>
      <c r="G7" s="8"/>
      <c r="H7" s="19" t="s">
        <v>25</v>
      </c>
      <c r="I7" s="32">
        <f>date_fin_year_start</f>
        <v>45839</v>
      </c>
    </row>
    <row r="8" spans="1:9" s="5" customFormat="1" ht="5.0999999999999996" customHeight="1" x14ac:dyDescent="0.25">
      <c r="A8" s="4"/>
      <c r="B8" s="4"/>
      <c r="C8" s="4"/>
      <c r="D8" s="35"/>
      <c r="E8" s="40"/>
      <c r="F8" s="39"/>
      <c r="G8" s="8"/>
      <c r="H8" s="8"/>
      <c r="I8" s="8"/>
    </row>
    <row r="9" spans="1:9" s="5" customFormat="1" ht="15" customHeight="1" x14ac:dyDescent="0.25">
      <c r="A9" s="6" t="s">
        <v>31</v>
      </c>
      <c r="B9" s="60"/>
      <c r="C9" s="62"/>
      <c r="D9" s="8"/>
      <c r="E9" s="39"/>
      <c r="F9" s="8"/>
      <c r="G9" s="8"/>
      <c r="H9" s="19" t="s">
        <v>23</v>
      </c>
      <c r="I9" s="32">
        <f>date_end</f>
        <v>46203</v>
      </c>
    </row>
    <row r="10" spans="1:9" s="5" customFormat="1" ht="5.0999999999999996" customHeight="1" x14ac:dyDescent="0.25">
      <c r="A10" s="4"/>
      <c r="B10" s="4"/>
      <c r="C10" s="4"/>
      <c r="D10" s="8"/>
      <c r="E10" s="8"/>
      <c r="F10" s="8"/>
      <c r="G10" s="8"/>
      <c r="H10" s="8"/>
      <c r="I10" s="8"/>
    </row>
    <row r="11" spans="1:9" s="5" customFormat="1" ht="15" customHeight="1" x14ac:dyDescent="0.25">
      <c r="A11" s="6" t="s">
        <v>15</v>
      </c>
      <c r="B11" s="60"/>
      <c r="C11" s="62"/>
      <c r="D11" s="8"/>
      <c r="E11" s="41"/>
      <c r="F11" s="37"/>
      <c r="G11" s="21"/>
      <c r="H11" s="7" t="s">
        <v>20</v>
      </c>
      <c r="I11" s="33"/>
    </row>
    <row r="12" spans="1:9" s="5" customFormat="1" ht="5.0999999999999996" customHeight="1" x14ac:dyDescent="0.25">
      <c r="A12" s="20"/>
      <c r="B12" s="8"/>
      <c r="C12" s="36"/>
      <c r="D12" s="8"/>
      <c r="E12" s="8"/>
      <c r="F12" s="8"/>
      <c r="G12" s="21"/>
      <c r="H12" s="31"/>
      <c r="I12" s="31"/>
    </row>
    <row r="13" spans="1:9" s="5" customFormat="1" ht="15" customHeight="1" x14ac:dyDescent="0.25">
      <c r="A13" s="20"/>
      <c r="B13" s="8"/>
      <c r="C13" s="8"/>
      <c r="D13" s="42"/>
      <c r="E13" s="8"/>
      <c r="F13" s="8"/>
      <c r="G13" s="21"/>
      <c r="H13" s="7" t="s">
        <v>19</v>
      </c>
      <c r="I13" s="34"/>
    </row>
    <row r="14" spans="1:9" s="1" customFormat="1" ht="5.0999999999999996" customHeight="1" x14ac:dyDescent="0.25">
      <c r="A14" s="20"/>
      <c r="B14" s="8"/>
      <c r="C14" s="8"/>
      <c r="D14" s="8"/>
      <c r="E14" s="8"/>
      <c r="F14" s="8"/>
      <c r="G14" s="8"/>
      <c r="H14" s="8"/>
      <c r="I14" s="8"/>
    </row>
    <row r="15" spans="1:9" ht="17.100000000000001" customHeight="1" x14ac:dyDescent="0.25">
      <c r="A15" s="64" t="s">
        <v>34</v>
      </c>
      <c r="B15" s="64"/>
      <c r="C15" s="64"/>
      <c r="D15" s="64"/>
      <c r="E15" s="64"/>
      <c r="F15" s="64"/>
      <c r="G15" s="64"/>
      <c r="H15" s="64"/>
      <c r="I15" s="64"/>
    </row>
    <row r="16" spans="1:9" s="9" customFormat="1" ht="27" customHeight="1" x14ac:dyDescent="0.25">
      <c r="A16" s="54" t="s">
        <v>38</v>
      </c>
      <c r="B16" s="54"/>
      <c r="C16" s="54"/>
      <c r="D16" s="54"/>
      <c r="E16" s="54"/>
      <c r="F16" s="54"/>
      <c r="G16" s="55" t="s">
        <v>3</v>
      </c>
      <c r="H16" s="56" t="s">
        <v>2</v>
      </c>
      <c r="I16" s="57" t="str">
        <f>"Amount of gifts received in this disclosure period
$"</f>
        <v>Amount of gifts received in this disclosure period
$</v>
      </c>
    </row>
    <row r="17" spans="1:9" s="13" customFormat="1" x14ac:dyDescent="0.2">
      <c r="A17" s="11" t="s">
        <v>9</v>
      </c>
      <c r="B17" s="58" t="s">
        <v>10</v>
      </c>
      <c r="C17" s="59"/>
      <c r="D17" s="12"/>
      <c r="E17" s="12"/>
      <c r="F17" s="12"/>
      <c r="G17" s="55"/>
      <c r="H17" s="56"/>
      <c r="I17" s="57"/>
    </row>
    <row r="18" spans="1:9" s="13" customFormat="1" x14ac:dyDescent="0.2">
      <c r="A18" s="14" t="s">
        <v>6</v>
      </c>
      <c r="B18" s="14" t="s">
        <v>7</v>
      </c>
      <c r="C18" s="15" t="s">
        <v>8</v>
      </c>
      <c r="D18" s="12" t="s">
        <v>13</v>
      </c>
      <c r="E18" s="12" t="s">
        <v>0</v>
      </c>
      <c r="F18" s="12" t="s">
        <v>1</v>
      </c>
      <c r="G18" s="55"/>
      <c r="H18" s="56"/>
      <c r="I18" s="57"/>
    </row>
  </sheetData>
  <sheetProtection sheet="1" selectLockedCells="1"/>
  <mergeCells count="11">
    <mergeCell ref="A16:F16"/>
    <mergeCell ref="G16:G18"/>
    <mergeCell ref="H16:H18"/>
    <mergeCell ref="I16:I18"/>
    <mergeCell ref="B17:C17"/>
    <mergeCell ref="A15:I15"/>
    <mergeCell ref="A1:I1"/>
    <mergeCell ref="B4:C4"/>
    <mergeCell ref="B7:C7"/>
    <mergeCell ref="B9:C9"/>
    <mergeCell ref="B11:C11"/>
  </mergeCells>
  <printOptions horizontalCentered="1" gridLines="1"/>
  <pageMargins left="0.70866141732283472" right="0.70866141732283472" top="0.74803149606299213" bottom="0.74803149606299213" header="0.31496062992125984" footer="0.31496062992125984"/>
  <pageSetup paperSize="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3</xdr:col>
                    <xdr:colOff>1200150</xdr:colOff>
                    <xdr:row>4</xdr:row>
                    <xdr:rowOff>47625</xdr:rowOff>
                  </from>
                  <to>
                    <xdr:col>4</xdr:col>
                    <xdr:colOff>123825</xdr:colOff>
                    <xdr:row>7</xdr:row>
                    <xdr:rowOff>19050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I18"/>
  <sheetViews>
    <sheetView zoomScaleNormal="100" workbookViewId="0">
      <pane ySplit="18" topLeftCell="A19" activePane="bottomLeft" state="frozen"/>
      <selection activeCell="A19" sqref="A19"/>
      <selection pane="bottomLeft" activeCell="B9" sqref="B9:C9"/>
    </sheetView>
  </sheetViews>
  <sheetFormatPr defaultColWidth="9.140625" defaultRowHeight="12.75" x14ac:dyDescent="0.25"/>
  <cols>
    <col min="1" max="1" width="31.85546875" style="16" customWidth="1"/>
    <col min="2" max="4" width="20.7109375" style="16" customWidth="1"/>
    <col min="5" max="6" width="25.7109375" style="16" customWidth="1"/>
    <col min="7" max="7" width="10.7109375" style="17" customWidth="1"/>
    <col min="8" max="8" width="10.7109375" style="18" customWidth="1"/>
    <col min="9" max="9" width="37.28515625" style="22" customWidth="1"/>
    <col min="10" max="16384" width="9.140625" style="10"/>
  </cols>
  <sheetData>
    <row r="1" spans="1:9" s="9" customFormat="1" ht="30" customHeight="1" x14ac:dyDescent="0.25">
      <c r="A1" s="63" t="str">
        <f>CLEAN(return_name)&amp;IF(party!B4="",""," - "&amp;party!B4)&amp;" - Candidate for "&amp;B7</f>
        <v>Financial year return of gifts received - parties and endorsed candidates - 2025-2026 - Candidate for Gwoja</v>
      </c>
      <c r="B1" s="63"/>
      <c r="C1" s="63"/>
      <c r="D1" s="63"/>
      <c r="E1" s="63"/>
      <c r="F1" s="63"/>
      <c r="G1" s="63"/>
      <c r="H1" s="63"/>
      <c r="I1" s="63"/>
    </row>
    <row r="2" spans="1:9" s="1" customFormat="1" ht="17.100000000000001" customHeight="1" x14ac:dyDescent="0.25">
      <c r="A2" s="43" t="s">
        <v>33</v>
      </c>
      <c r="B2" s="2"/>
      <c r="C2" s="2"/>
      <c r="D2" s="2"/>
      <c r="E2" s="2"/>
      <c r="F2" s="2"/>
      <c r="G2" s="2"/>
      <c r="H2" s="2"/>
      <c r="I2" s="2"/>
    </row>
    <row r="3" spans="1:9" s="5" customFormat="1" ht="5.0999999999999996" customHeight="1" x14ac:dyDescent="0.25">
      <c r="A3" s="3"/>
      <c r="B3" s="4"/>
      <c r="C3" s="4"/>
      <c r="D3" s="35"/>
      <c r="E3" s="35"/>
      <c r="F3" s="35"/>
      <c r="G3" s="35"/>
      <c r="H3" s="35"/>
      <c r="I3" s="35"/>
    </row>
    <row r="4" spans="1:9" s="5" customFormat="1" ht="15" customHeight="1" x14ac:dyDescent="0.25">
      <c r="A4" s="7"/>
      <c r="B4" s="67"/>
      <c r="C4" s="67"/>
      <c r="D4" s="8"/>
      <c r="E4" s="38"/>
      <c r="F4" s="35"/>
      <c r="G4" s="35"/>
      <c r="H4" s="35"/>
      <c r="I4" s="37" t="s">
        <v>17</v>
      </c>
    </row>
    <row r="5" spans="1:9" s="5" customFormat="1" ht="5.0999999999999996" customHeight="1" x14ac:dyDescent="0.25">
      <c r="A5" s="4"/>
      <c r="B5" s="4"/>
      <c r="C5" s="4"/>
      <c r="D5" s="8"/>
      <c r="E5" s="35"/>
      <c r="F5" s="35"/>
      <c r="G5" s="35"/>
      <c r="H5" s="35"/>
      <c r="I5" s="35"/>
    </row>
    <row r="6" spans="1:9" s="5" customFormat="1" ht="5.0999999999999996" hidden="1" customHeight="1" x14ac:dyDescent="0.25">
      <c r="A6" s="4"/>
      <c r="B6" s="4"/>
      <c r="C6" s="4"/>
      <c r="D6" s="30" t="b">
        <v>0</v>
      </c>
      <c r="E6" s="35"/>
      <c r="F6" s="35"/>
      <c r="G6" s="35"/>
      <c r="H6" s="35"/>
      <c r="I6" s="35"/>
    </row>
    <row r="7" spans="1:9" s="5" customFormat="1" ht="15" customHeight="1" x14ac:dyDescent="0.25">
      <c r="A7" s="6" t="s">
        <v>29</v>
      </c>
      <c r="B7" s="65" t="s">
        <v>71</v>
      </c>
      <c r="C7" s="66"/>
      <c r="D7" s="8"/>
      <c r="E7" s="8" t="s">
        <v>32</v>
      </c>
      <c r="F7" s="39"/>
      <c r="G7" s="8"/>
      <c r="H7" s="19" t="s">
        <v>25</v>
      </c>
      <c r="I7" s="32">
        <f>date_fin_year_start</f>
        <v>45839</v>
      </c>
    </row>
    <row r="8" spans="1:9" s="5" customFormat="1" ht="5.0999999999999996" customHeight="1" x14ac:dyDescent="0.25">
      <c r="A8" s="4"/>
      <c r="B8" s="4"/>
      <c r="C8" s="4"/>
      <c r="D8" s="35"/>
      <c r="E8" s="40"/>
      <c r="F8" s="39"/>
      <c r="G8" s="8"/>
      <c r="H8" s="8"/>
      <c r="I8" s="8"/>
    </row>
    <row r="9" spans="1:9" s="5" customFormat="1" ht="15" customHeight="1" x14ac:dyDescent="0.25">
      <c r="A9" s="6" t="s">
        <v>31</v>
      </c>
      <c r="B9" s="60"/>
      <c r="C9" s="62"/>
      <c r="D9" s="8"/>
      <c r="E9" s="39"/>
      <c r="F9" s="8"/>
      <c r="G9" s="8"/>
      <c r="H9" s="19" t="s">
        <v>23</v>
      </c>
      <c r="I9" s="32">
        <f>date_end</f>
        <v>46203</v>
      </c>
    </row>
    <row r="10" spans="1:9" s="5" customFormat="1" ht="5.0999999999999996" customHeight="1" x14ac:dyDescent="0.25">
      <c r="A10" s="4"/>
      <c r="B10" s="4"/>
      <c r="C10" s="4"/>
      <c r="D10" s="8"/>
      <c r="E10" s="8"/>
      <c r="F10" s="8"/>
      <c r="G10" s="8"/>
      <c r="H10" s="8"/>
      <c r="I10" s="8"/>
    </row>
    <row r="11" spans="1:9" s="5" customFormat="1" ht="15" customHeight="1" x14ac:dyDescent="0.25">
      <c r="A11" s="6" t="s">
        <v>15</v>
      </c>
      <c r="B11" s="60"/>
      <c r="C11" s="62"/>
      <c r="D11" s="8"/>
      <c r="E11" s="41"/>
      <c r="F11" s="37"/>
      <c r="G11" s="21"/>
      <c r="H11" s="7" t="s">
        <v>20</v>
      </c>
      <c r="I11" s="33"/>
    </row>
    <row r="12" spans="1:9" s="5" customFormat="1" ht="5.0999999999999996" customHeight="1" x14ac:dyDescent="0.25">
      <c r="A12" s="20"/>
      <c r="B12" s="8"/>
      <c r="C12" s="36"/>
      <c r="D12" s="8"/>
      <c r="E12" s="8"/>
      <c r="F12" s="8"/>
      <c r="G12" s="21"/>
      <c r="H12" s="31"/>
      <c r="I12" s="31"/>
    </row>
    <row r="13" spans="1:9" s="5" customFormat="1" ht="15" customHeight="1" x14ac:dyDescent="0.25">
      <c r="A13" s="20"/>
      <c r="B13" s="8"/>
      <c r="C13" s="8"/>
      <c r="D13" s="42"/>
      <c r="E13" s="8"/>
      <c r="F13" s="8"/>
      <c r="G13" s="21"/>
      <c r="H13" s="7" t="s">
        <v>19</v>
      </c>
      <c r="I13" s="34"/>
    </row>
    <row r="14" spans="1:9" s="1" customFormat="1" ht="5.0999999999999996" customHeight="1" x14ac:dyDescent="0.25">
      <c r="A14" s="20"/>
      <c r="B14" s="8"/>
      <c r="C14" s="8"/>
      <c r="D14" s="8"/>
      <c r="E14" s="8"/>
      <c r="F14" s="8"/>
      <c r="G14" s="8"/>
      <c r="H14" s="8"/>
      <c r="I14" s="8"/>
    </row>
    <row r="15" spans="1:9" ht="17.100000000000001" customHeight="1" x14ac:dyDescent="0.25">
      <c r="A15" s="64" t="s">
        <v>34</v>
      </c>
      <c r="B15" s="64"/>
      <c r="C15" s="64"/>
      <c r="D15" s="64"/>
      <c r="E15" s="64"/>
      <c r="F15" s="64"/>
      <c r="G15" s="64"/>
      <c r="H15" s="64"/>
      <c r="I15" s="64"/>
    </row>
    <row r="16" spans="1:9" s="9" customFormat="1" ht="27" customHeight="1" x14ac:dyDescent="0.25">
      <c r="A16" s="54" t="s">
        <v>38</v>
      </c>
      <c r="B16" s="54"/>
      <c r="C16" s="54"/>
      <c r="D16" s="54"/>
      <c r="E16" s="54"/>
      <c r="F16" s="54"/>
      <c r="G16" s="55" t="s">
        <v>3</v>
      </c>
      <c r="H16" s="56" t="s">
        <v>2</v>
      </c>
      <c r="I16" s="57" t="str">
        <f>"Amount of gifts received in this disclosure period
$"</f>
        <v>Amount of gifts received in this disclosure period
$</v>
      </c>
    </row>
    <row r="17" spans="1:9" s="13" customFormat="1" x14ac:dyDescent="0.2">
      <c r="A17" s="11" t="s">
        <v>9</v>
      </c>
      <c r="B17" s="58" t="s">
        <v>10</v>
      </c>
      <c r="C17" s="59"/>
      <c r="D17" s="12"/>
      <c r="E17" s="12"/>
      <c r="F17" s="12"/>
      <c r="G17" s="55"/>
      <c r="H17" s="56"/>
      <c r="I17" s="57"/>
    </row>
    <row r="18" spans="1:9" s="13" customFormat="1" x14ac:dyDescent="0.2">
      <c r="A18" s="14" t="s">
        <v>6</v>
      </c>
      <c r="B18" s="14" t="s">
        <v>7</v>
      </c>
      <c r="C18" s="15" t="s">
        <v>8</v>
      </c>
      <c r="D18" s="12" t="s">
        <v>13</v>
      </c>
      <c r="E18" s="12" t="s">
        <v>0</v>
      </c>
      <c r="F18" s="12" t="s">
        <v>1</v>
      </c>
      <c r="G18" s="55"/>
      <c r="H18" s="56"/>
      <c r="I18" s="57"/>
    </row>
  </sheetData>
  <sheetProtection sheet="1" selectLockedCells="1"/>
  <mergeCells count="11">
    <mergeCell ref="A16:F16"/>
    <mergeCell ref="G16:G18"/>
    <mergeCell ref="H16:H18"/>
    <mergeCell ref="I16:I18"/>
    <mergeCell ref="B17:C17"/>
    <mergeCell ref="A15:I15"/>
    <mergeCell ref="A1:I1"/>
    <mergeCell ref="B4:C4"/>
    <mergeCell ref="B7:C7"/>
    <mergeCell ref="B9:C9"/>
    <mergeCell ref="B11:C11"/>
  </mergeCells>
  <printOptions horizontalCentered="1" gridLines="1"/>
  <pageMargins left="0.70866141732283472" right="0.70866141732283472" top="0.74803149606299213" bottom="0.74803149606299213" header="0.31496062992125984" footer="0.31496062992125984"/>
  <pageSetup paperSize="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3</xdr:col>
                    <xdr:colOff>1200150</xdr:colOff>
                    <xdr:row>4</xdr:row>
                    <xdr:rowOff>47625</xdr:rowOff>
                  </from>
                  <to>
                    <xdr:col>4</xdr:col>
                    <xdr:colOff>123825</xdr:colOff>
                    <xdr:row>7</xdr:row>
                    <xdr:rowOff>19050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I18"/>
  <sheetViews>
    <sheetView zoomScaleNormal="100" workbookViewId="0">
      <pane ySplit="18" topLeftCell="A19" activePane="bottomLeft" state="frozen"/>
      <selection activeCell="A19" sqref="A19"/>
      <selection pane="bottomLeft" activeCell="B9" sqref="B9:C9"/>
    </sheetView>
  </sheetViews>
  <sheetFormatPr defaultColWidth="9.140625" defaultRowHeight="12.75" x14ac:dyDescent="0.25"/>
  <cols>
    <col min="1" max="1" width="31.85546875" style="16" customWidth="1"/>
    <col min="2" max="4" width="20.7109375" style="16" customWidth="1"/>
    <col min="5" max="6" width="25.7109375" style="16" customWidth="1"/>
    <col min="7" max="7" width="10.7109375" style="17" customWidth="1"/>
    <col min="8" max="8" width="10.7109375" style="18" customWidth="1"/>
    <col min="9" max="9" width="37.28515625" style="22" customWidth="1"/>
    <col min="10" max="16384" width="9.140625" style="10"/>
  </cols>
  <sheetData>
    <row r="1" spans="1:9" s="9" customFormat="1" ht="30" customHeight="1" x14ac:dyDescent="0.25">
      <c r="A1" s="63" t="str">
        <f>CLEAN(return_name)&amp;IF(party!B4="",""," - "&amp;party!B4)&amp;" - Candidate for "&amp;B7</f>
        <v>Financial year return of gifts received - parties and endorsed candidates - 2025-2026 - Candidate for Johnston</v>
      </c>
      <c r="B1" s="63"/>
      <c r="C1" s="63"/>
      <c r="D1" s="63"/>
      <c r="E1" s="63"/>
      <c r="F1" s="63"/>
      <c r="G1" s="63"/>
      <c r="H1" s="63"/>
      <c r="I1" s="63"/>
    </row>
    <row r="2" spans="1:9" s="1" customFormat="1" ht="17.100000000000001" customHeight="1" x14ac:dyDescent="0.25">
      <c r="A2" s="43" t="s">
        <v>33</v>
      </c>
      <c r="B2" s="2"/>
      <c r="C2" s="2"/>
      <c r="D2" s="2"/>
      <c r="E2" s="2"/>
      <c r="F2" s="2"/>
      <c r="G2" s="2"/>
      <c r="H2" s="2"/>
      <c r="I2" s="2"/>
    </row>
    <row r="3" spans="1:9" s="5" customFormat="1" ht="5.0999999999999996" customHeight="1" x14ac:dyDescent="0.25">
      <c r="A3" s="3"/>
      <c r="B3" s="4"/>
      <c r="C3" s="4"/>
      <c r="D3" s="35"/>
      <c r="E3" s="35"/>
      <c r="F3" s="35"/>
      <c r="G3" s="35"/>
      <c r="H3" s="35"/>
      <c r="I3" s="35"/>
    </row>
    <row r="4" spans="1:9" s="5" customFormat="1" ht="15" customHeight="1" x14ac:dyDescent="0.25">
      <c r="A4" s="7"/>
      <c r="B4" s="67"/>
      <c r="C4" s="67"/>
      <c r="D4" s="8"/>
      <c r="E4" s="38"/>
      <c r="F4" s="35"/>
      <c r="G4" s="35"/>
      <c r="H4" s="35"/>
      <c r="I4" s="37" t="s">
        <v>17</v>
      </c>
    </row>
    <row r="5" spans="1:9" s="5" customFormat="1" ht="5.0999999999999996" customHeight="1" x14ac:dyDescent="0.25">
      <c r="A5" s="4"/>
      <c r="B5" s="4"/>
      <c r="C5" s="4"/>
      <c r="D5" s="8"/>
      <c r="E5" s="35"/>
      <c r="F5" s="35"/>
      <c r="G5" s="35"/>
      <c r="H5" s="35"/>
      <c r="I5" s="35"/>
    </row>
    <row r="6" spans="1:9" s="5" customFormat="1" ht="5.0999999999999996" hidden="1" customHeight="1" x14ac:dyDescent="0.25">
      <c r="A6" s="4"/>
      <c r="B6" s="4"/>
      <c r="C6" s="4"/>
      <c r="D6" s="30" t="b">
        <v>0</v>
      </c>
      <c r="E6" s="35"/>
      <c r="F6" s="35"/>
      <c r="G6" s="35"/>
      <c r="H6" s="35"/>
      <c r="I6" s="35"/>
    </row>
    <row r="7" spans="1:9" s="5" customFormat="1" ht="15" customHeight="1" x14ac:dyDescent="0.25">
      <c r="A7" s="6" t="s">
        <v>29</v>
      </c>
      <c r="B7" s="65" t="s">
        <v>72</v>
      </c>
      <c r="C7" s="66"/>
      <c r="D7" s="8"/>
      <c r="E7" s="8" t="s">
        <v>32</v>
      </c>
      <c r="F7" s="39"/>
      <c r="G7" s="8"/>
      <c r="H7" s="19" t="s">
        <v>25</v>
      </c>
      <c r="I7" s="32">
        <f>date_fin_year_start</f>
        <v>45839</v>
      </c>
    </row>
    <row r="8" spans="1:9" s="5" customFormat="1" ht="5.0999999999999996" customHeight="1" x14ac:dyDescent="0.25">
      <c r="A8" s="4"/>
      <c r="B8" s="4"/>
      <c r="C8" s="4"/>
      <c r="D8" s="35"/>
      <c r="E8" s="40"/>
      <c r="F8" s="39"/>
      <c r="G8" s="8"/>
      <c r="H8" s="8"/>
      <c r="I8" s="8"/>
    </row>
    <row r="9" spans="1:9" s="5" customFormat="1" ht="15" customHeight="1" x14ac:dyDescent="0.25">
      <c r="A9" s="6" t="s">
        <v>31</v>
      </c>
      <c r="B9" s="60"/>
      <c r="C9" s="62"/>
      <c r="D9" s="8"/>
      <c r="E9" s="39"/>
      <c r="F9" s="8"/>
      <c r="G9" s="8"/>
      <c r="H9" s="19" t="s">
        <v>23</v>
      </c>
      <c r="I9" s="32">
        <f>date_end</f>
        <v>46203</v>
      </c>
    </row>
    <row r="10" spans="1:9" s="5" customFormat="1" ht="5.0999999999999996" customHeight="1" x14ac:dyDescent="0.25">
      <c r="A10" s="4"/>
      <c r="B10" s="4"/>
      <c r="C10" s="4"/>
      <c r="D10" s="8"/>
      <c r="E10" s="8"/>
      <c r="F10" s="8"/>
      <c r="G10" s="8"/>
      <c r="H10" s="8"/>
      <c r="I10" s="8"/>
    </row>
    <row r="11" spans="1:9" s="5" customFormat="1" ht="15" customHeight="1" x14ac:dyDescent="0.25">
      <c r="A11" s="6" t="s">
        <v>15</v>
      </c>
      <c r="B11" s="60"/>
      <c r="C11" s="62"/>
      <c r="D11" s="8"/>
      <c r="E11" s="41"/>
      <c r="F11" s="37"/>
      <c r="G11" s="21"/>
      <c r="H11" s="7" t="s">
        <v>20</v>
      </c>
      <c r="I11" s="33"/>
    </row>
    <row r="12" spans="1:9" s="5" customFormat="1" ht="5.0999999999999996" customHeight="1" x14ac:dyDescent="0.25">
      <c r="A12" s="20"/>
      <c r="B12" s="8"/>
      <c r="C12" s="36"/>
      <c r="D12" s="8"/>
      <c r="E12" s="8"/>
      <c r="F12" s="8"/>
      <c r="G12" s="21"/>
      <c r="H12" s="31"/>
      <c r="I12" s="31"/>
    </row>
    <row r="13" spans="1:9" s="5" customFormat="1" ht="15" customHeight="1" x14ac:dyDescent="0.25">
      <c r="A13" s="20"/>
      <c r="B13" s="8"/>
      <c r="C13" s="8"/>
      <c r="D13" s="42"/>
      <c r="E13" s="8"/>
      <c r="F13" s="8"/>
      <c r="G13" s="21"/>
      <c r="H13" s="7" t="s">
        <v>19</v>
      </c>
      <c r="I13" s="34"/>
    </row>
    <row r="14" spans="1:9" s="1" customFormat="1" ht="5.0999999999999996" customHeight="1" x14ac:dyDescent="0.25">
      <c r="A14" s="20"/>
      <c r="B14" s="8"/>
      <c r="C14" s="8"/>
      <c r="D14" s="8"/>
      <c r="E14" s="8"/>
      <c r="F14" s="8"/>
      <c r="G14" s="8"/>
      <c r="H14" s="8"/>
      <c r="I14" s="8"/>
    </row>
    <row r="15" spans="1:9" ht="17.100000000000001" customHeight="1" x14ac:dyDescent="0.25">
      <c r="A15" s="64" t="s">
        <v>34</v>
      </c>
      <c r="B15" s="64"/>
      <c r="C15" s="64"/>
      <c r="D15" s="64"/>
      <c r="E15" s="64"/>
      <c r="F15" s="64"/>
      <c r="G15" s="64"/>
      <c r="H15" s="64"/>
      <c r="I15" s="64"/>
    </row>
    <row r="16" spans="1:9" s="9" customFormat="1" ht="27" customHeight="1" x14ac:dyDescent="0.25">
      <c r="A16" s="54" t="s">
        <v>38</v>
      </c>
      <c r="B16" s="54"/>
      <c r="C16" s="54"/>
      <c r="D16" s="54"/>
      <c r="E16" s="54"/>
      <c r="F16" s="54"/>
      <c r="G16" s="55" t="s">
        <v>3</v>
      </c>
      <c r="H16" s="56" t="s">
        <v>2</v>
      </c>
      <c r="I16" s="57" t="str">
        <f>"Amount of gifts received in this disclosure period
$"</f>
        <v>Amount of gifts received in this disclosure period
$</v>
      </c>
    </row>
    <row r="17" spans="1:9" s="13" customFormat="1" x14ac:dyDescent="0.2">
      <c r="A17" s="11" t="s">
        <v>9</v>
      </c>
      <c r="B17" s="58" t="s">
        <v>10</v>
      </c>
      <c r="C17" s="59"/>
      <c r="D17" s="12"/>
      <c r="E17" s="12"/>
      <c r="F17" s="12"/>
      <c r="G17" s="55"/>
      <c r="H17" s="56"/>
      <c r="I17" s="57"/>
    </row>
    <row r="18" spans="1:9" s="13" customFormat="1" x14ac:dyDescent="0.2">
      <c r="A18" s="14" t="s">
        <v>6</v>
      </c>
      <c r="B18" s="14" t="s">
        <v>7</v>
      </c>
      <c r="C18" s="15" t="s">
        <v>8</v>
      </c>
      <c r="D18" s="12" t="s">
        <v>13</v>
      </c>
      <c r="E18" s="12" t="s">
        <v>0</v>
      </c>
      <c r="F18" s="12" t="s">
        <v>1</v>
      </c>
      <c r="G18" s="55"/>
      <c r="H18" s="56"/>
      <c r="I18" s="57"/>
    </row>
  </sheetData>
  <sheetProtection sheet="1" selectLockedCells="1"/>
  <mergeCells count="11">
    <mergeCell ref="A16:F16"/>
    <mergeCell ref="G16:G18"/>
    <mergeCell ref="H16:H18"/>
    <mergeCell ref="I16:I18"/>
    <mergeCell ref="B17:C17"/>
    <mergeCell ref="A15:I15"/>
    <mergeCell ref="A1:I1"/>
    <mergeCell ref="B4:C4"/>
    <mergeCell ref="B7:C7"/>
    <mergeCell ref="B9:C9"/>
    <mergeCell ref="B11:C11"/>
  </mergeCells>
  <printOptions horizontalCentered="1" gridLines="1"/>
  <pageMargins left="0.70866141732283472" right="0.70866141732283472" top="0.74803149606299213" bottom="0.74803149606299213" header="0.31496062992125984" footer="0.31496062992125984"/>
  <pageSetup paperSize="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3</xdr:col>
                    <xdr:colOff>1200150</xdr:colOff>
                    <xdr:row>4</xdr:row>
                    <xdr:rowOff>47625</xdr:rowOff>
                  </from>
                  <to>
                    <xdr:col>4</xdr:col>
                    <xdr:colOff>123825</xdr:colOff>
                    <xdr:row>7</xdr:row>
                    <xdr:rowOff>19050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I18"/>
  <sheetViews>
    <sheetView zoomScaleNormal="100" workbookViewId="0">
      <pane ySplit="18" topLeftCell="A19" activePane="bottomLeft" state="frozen"/>
      <selection activeCell="A19" sqref="A19"/>
      <selection pane="bottomLeft" activeCell="B9" sqref="B9:C9"/>
    </sheetView>
  </sheetViews>
  <sheetFormatPr defaultColWidth="9.140625" defaultRowHeight="12.75" x14ac:dyDescent="0.25"/>
  <cols>
    <col min="1" max="1" width="31.85546875" style="16" customWidth="1"/>
    <col min="2" max="4" width="20.7109375" style="16" customWidth="1"/>
    <col min="5" max="6" width="25.7109375" style="16" customWidth="1"/>
    <col min="7" max="7" width="10.7109375" style="17" customWidth="1"/>
    <col min="8" max="8" width="10.7109375" style="18" customWidth="1"/>
    <col min="9" max="9" width="37.28515625" style="22" customWidth="1"/>
    <col min="10" max="16384" width="9.140625" style="10"/>
  </cols>
  <sheetData>
    <row r="1" spans="1:9" s="9" customFormat="1" ht="30" customHeight="1" x14ac:dyDescent="0.25">
      <c r="A1" s="63" t="str">
        <f>CLEAN(return_name)&amp;IF(party!B4="",""," - "&amp;party!B4)&amp;" - Candidate for "&amp;B7</f>
        <v>Financial year return of gifts received - parties and endorsed candidates - 2025-2026 - Candidate for Karama</v>
      </c>
      <c r="B1" s="63"/>
      <c r="C1" s="63"/>
      <c r="D1" s="63"/>
      <c r="E1" s="63"/>
      <c r="F1" s="63"/>
      <c r="G1" s="63"/>
      <c r="H1" s="63"/>
      <c r="I1" s="63"/>
    </row>
    <row r="2" spans="1:9" s="1" customFormat="1" ht="17.100000000000001" customHeight="1" x14ac:dyDescent="0.25">
      <c r="A2" s="43" t="s">
        <v>33</v>
      </c>
      <c r="B2" s="2"/>
      <c r="C2" s="2"/>
      <c r="D2" s="2"/>
      <c r="E2" s="2"/>
      <c r="F2" s="2"/>
      <c r="G2" s="2"/>
      <c r="H2" s="2"/>
      <c r="I2" s="2"/>
    </row>
    <row r="3" spans="1:9" s="5" customFormat="1" ht="5.0999999999999996" customHeight="1" x14ac:dyDescent="0.25">
      <c r="A3" s="3"/>
      <c r="B3" s="4"/>
      <c r="C3" s="4"/>
      <c r="D3" s="35"/>
      <c r="E3" s="35"/>
      <c r="F3" s="35"/>
      <c r="G3" s="35"/>
      <c r="H3" s="35"/>
      <c r="I3" s="35"/>
    </row>
    <row r="4" spans="1:9" s="5" customFormat="1" ht="15" customHeight="1" x14ac:dyDescent="0.25">
      <c r="A4" s="7"/>
      <c r="B4" s="67"/>
      <c r="C4" s="67"/>
      <c r="D4" s="8"/>
      <c r="E4" s="38"/>
      <c r="F4" s="35"/>
      <c r="G4" s="35"/>
      <c r="H4" s="35"/>
      <c r="I4" s="37" t="s">
        <v>17</v>
      </c>
    </row>
    <row r="5" spans="1:9" s="5" customFormat="1" ht="5.0999999999999996" customHeight="1" x14ac:dyDescent="0.25">
      <c r="A5" s="4"/>
      <c r="B5" s="4"/>
      <c r="C5" s="4"/>
      <c r="D5" s="8"/>
      <c r="E5" s="35"/>
      <c r="F5" s="35"/>
      <c r="G5" s="35"/>
      <c r="H5" s="35"/>
      <c r="I5" s="35"/>
    </row>
    <row r="6" spans="1:9" s="5" customFormat="1" ht="5.0999999999999996" hidden="1" customHeight="1" x14ac:dyDescent="0.25">
      <c r="A6" s="4"/>
      <c r="B6" s="4"/>
      <c r="C6" s="4"/>
      <c r="D6" s="30" t="b">
        <v>0</v>
      </c>
      <c r="E6" s="35"/>
      <c r="F6" s="35"/>
      <c r="G6" s="35"/>
      <c r="H6" s="35"/>
      <c r="I6" s="35"/>
    </row>
    <row r="7" spans="1:9" s="5" customFormat="1" ht="15" customHeight="1" x14ac:dyDescent="0.25">
      <c r="A7" s="6" t="s">
        <v>29</v>
      </c>
      <c r="B7" s="65" t="s">
        <v>73</v>
      </c>
      <c r="C7" s="66"/>
      <c r="D7" s="8"/>
      <c r="E7" s="8" t="s">
        <v>32</v>
      </c>
      <c r="F7" s="39"/>
      <c r="G7" s="8"/>
      <c r="H7" s="19" t="s">
        <v>25</v>
      </c>
      <c r="I7" s="32">
        <f>date_fin_year_start</f>
        <v>45839</v>
      </c>
    </row>
    <row r="8" spans="1:9" s="5" customFormat="1" ht="5.0999999999999996" customHeight="1" x14ac:dyDescent="0.25">
      <c r="A8" s="4"/>
      <c r="B8" s="4"/>
      <c r="C8" s="4"/>
      <c r="D8" s="35"/>
      <c r="E8" s="40"/>
      <c r="F8" s="39"/>
      <c r="G8" s="8"/>
      <c r="H8" s="8"/>
      <c r="I8" s="8"/>
    </row>
    <row r="9" spans="1:9" s="5" customFormat="1" ht="15" customHeight="1" x14ac:dyDescent="0.25">
      <c r="A9" s="6" t="s">
        <v>31</v>
      </c>
      <c r="B9" s="60"/>
      <c r="C9" s="62"/>
      <c r="D9" s="8"/>
      <c r="E9" s="39"/>
      <c r="F9" s="8"/>
      <c r="G9" s="8"/>
      <c r="H9" s="19" t="s">
        <v>23</v>
      </c>
      <c r="I9" s="32">
        <f>date_end</f>
        <v>46203</v>
      </c>
    </row>
    <row r="10" spans="1:9" s="5" customFormat="1" ht="5.0999999999999996" customHeight="1" x14ac:dyDescent="0.25">
      <c r="A10" s="4"/>
      <c r="B10" s="4"/>
      <c r="C10" s="4"/>
      <c r="D10" s="8"/>
      <c r="E10" s="8"/>
      <c r="F10" s="8"/>
      <c r="G10" s="8"/>
      <c r="H10" s="8"/>
      <c r="I10" s="8"/>
    </row>
    <row r="11" spans="1:9" s="5" customFormat="1" ht="15" customHeight="1" x14ac:dyDescent="0.25">
      <c r="A11" s="6" t="s">
        <v>15</v>
      </c>
      <c r="B11" s="60"/>
      <c r="C11" s="62"/>
      <c r="D11" s="8"/>
      <c r="E11" s="41"/>
      <c r="F11" s="37"/>
      <c r="G11" s="21"/>
      <c r="H11" s="7" t="s">
        <v>20</v>
      </c>
      <c r="I11" s="33"/>
    </row>
    <row r="12" spans="1:9" s="5" customFormat="1" ht="5.0999999999999996" customHeight="1" x14ac:dyDescent="0.25">
      <c r="A12" s="20"/>
      <c r="B12" s="8"/>
      <c r="C12" s="36"/>
      <c r="D12" s="8"/>
      <c r="E12" s="8"/>
      <c r="F12" s="8"/>
      <c r="G12" s="21"/>
      <c r="H12" s="31"/>
      <c r="I12" s="31"/>
    </row>
    <row r="13" spans="1:9" s="5" customFormat="1" ht="15" customHeight="1" x14ac:dyDescent="0.25">
      <c r="A13" s="20"/>
      <c r="B13" s="8"/>
      <c r="C13" s="8"/>
      <c r="D13" s="42"/>
      <c r="E13" s="8"/>
      <c r="F13" s="8"/>
      <c r="G13" s="21"/>
      <c r="H13" s="7" t="s">
        <v>19</v>
      </c>
      <c r="I13" s="34"/>
    </row>
    <row r="14" spans="1:9" s="1" customFormat="1" ht="5.0999999999999996" customHeight="1" x14ac:dyDescent="0.25">
      <c r="A14" s="20"/>
      <c r="B14" s="8"/>
      <c r="C14" s="8"/>
      <c r="D14" s="8"/>
      <c r="E14" s="8"/>
      <c r="F14" s="8"/>
      <c r="G14" s="8"/>
      <c r="H14" s="8"/>
      <c r="I14" s="8"/>
    </row>
    <row r="15" spans="1:9" ht="17.100000000000001" customHeight="1" x14ac:dyDescent="0.25">
      <c r="A15" s="64" t="s">
        <v>34</v>
      </c>
      <c r="B15" s="64"/>
      <c r="C15" s="64"/>
      <c r="D15" s="64"/>
      <c r="E15" s="64"/>
      <c r="F15" s="64"/>
      <c r="G15" s="64"/>
      <c r="H15" s="64"/>
      <c r="I15" s="64"/>
    </row>
    <row r="16" spans="1:9" s="9" customFormat="1" ht="27" customHeight="1" x14ac:dyDescent="0.25">
      <c r="A16" s="54" t="s">
        <v>38</v>
      </c>
      <c r="B16" s="54"/>
      <c r="C16" s="54"/>
      <c r="D16" s="54"/>
      <c r="E16" s="54"/>
      <c r="F16" s="54"/>
      <c r="G16" s="55" t="s">
        <v>3</v>
      </c>
      <c r="H16" s="56" t="s">
        <v>2</v>
      </c>
      <c r="I16" s="57" t="str">
        <f>"Amount of gifts received in this disclosure period
$"</f>
        <v>Amount of gifts received in this disclosure period
$</v>
      </c>
    </row>
    <row r="17" spans="1:9" s="13" customFormat="1" x14ac:dyDescent="0.2">
      <c r="A17" s="11" t="s">
        <v>9</v>
      </c>
      <c r="B17" s="58" t="s">
        <v>10</v>
      </c>
      <c r="C17" s="59"/>
      <c r="D17" s="12"/>
      <c r="E17" s="12"/>
      <c r="F17" s="12"/>
      <c r="G17" s="55"/>
      <c r="H17" s="56"/>
      <c r="I17" s="57"/>
    </row>
    <row r="18" spans="1:9" s="13" customFormat="1" x14ac:dyDescent="0.2">
      <c r="A18" s="14" t="s">
        <v>6</v>
      </c>
      <c r="B18" s="14" t="s">
        <v>7</v>
      </c>
      <c r="C18" s="15" t="s">
        <v>8</v>
      </c>
      <c r="D18" s="12" t="s">
        <v>13</v>
      </c>
      <c r="E18" s="12" t="s">
        <v>0</v>
      </c>
      <c r="F18" s="12" t="s">
        <v>1</v>
      </c>
      <c r="G18" s="55"/>
      <c r="H18" s="56"/>
      <c r="I18" s="57"/>
    </row>
  </sheetData>
  <sheetProtection sheet="1" selectLockedCells="1"/>
  <mergeCells count="11">
    <mergeCell ref="A16:F16"/>
    <mergeCell ref="G16:G18"/>
    <mergeCell ref="H16:H18"/>
    <mergeCell ref="I16:I18"/>
    <mergeCell ref="B17:C17"/>
    <mergeCell ref="A15:I15"/>
    <mergeCell ref="A1:I1"/>
    <mergeCell ref="B4:C4"/>
    <mergeCell ref="B7:C7"/>
    <mergeCell ref="B9:C9"/>
    <mergeCell ref="B11:C11"/>
  </mergeCells>
  <printOptions horizontalCentered="1" gridLines="1"/>
  <pageMargins left="0.70866141732283472" right="0.70866141732283472" top="0.74803149606299213" bottom="0.74803149606299213" header="0.31496062992125984" footer="0.31496062992125984"/>
  <pageSetup paperSize="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3</xdr:col>
                    <xdr:colOff>1200150</xdr:colOff>
                    <xdr:row>4</xdr:row>
                    <xdr:rowOff>47625</xdr:rowOff>
                  </from>
                  <to>
                    <xdr:col>4</xdr:col>
                    <xdr:colOff>123825</xdr:colOff>
                    <xdr:row>7</xdr:row>
                    <xdr:rowOff>19050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I18"/>
  <sheetViews>
    <sheetView zoomScaleNormal="100" workbookViewId="0">
      <pane ySplit="18" topLeftCell="A19" activePane="bottomLeft" state="frozen"/>
      <selection activeCell="A19" sqref="A19"/>
      <selection pane="bottomLeft" activeCell="B9" sqref="B9:C9"/>
    </sheetView>
  </sheetViews>
  <sheetFormatPr defaultColWidth="9.140625" defaultRowHeight="12.75" x14ac:dyDescent="0.25"/>
  <cols>
    <col min="1" max="1" width="31.85546875" style="16" customWidth="1"/>
    <col min="2" max="4" width="20.7109375" style="16" customWidth="1"/>
    <col min="5" max="6" width="25.7109375" style="16" customWidth="1"/>
    <col min="7" max="7" width="10.7109375" style="17" customWidth="1"/>
    <col min="8" max="8" width="10.7109375" style="18" customWidth="1"/>
    <col min="9" max="9" width="37.28515625" style="22" customWidth="1"/>
    <col min="10" max="16384" width="9.140625" style="10"/>
  </cols>
  <sheetData>
    <row r="1" spans="1:9" s="9" customFormat="1" ht="30" customHeight="1" x14ac:dyDescent="0.25">
      <c r="A1" s="63" t="str">
        <f>CLEAN(return_name)&amp;IF(party!B4="",""," - "&amp;party!B4)&amp;" - Candidate for "&amp;B7</f>
        <v>Financial year return of gifts received - parties and endorsed candidates - 2025-2026 - Candidate for Katherine</v>
      </c>
      <c r="B1" s="63"/>
      <c r="C1" s="63"/>
      <c r="D1" s="63"/>
      <c r="E1" s="63"/>
      <c r="F1" s="63"/>
      <c r="G1" s="63"/>
      <c r="H1" s="63"/>
      <c r="I1" s="63"/>
    </row>
    <row r="2" spans="1:9" s="1" customFormat="1" ht="17.100000000000001" customHeight="1" x14ac:dyDescent="0.25">
      <c r="A2" s="43" t="s">
        <v>33</v>
      </c>
      <c r="B2" s="2"/>
      <c r="C2" s="2"/>
      <c r="D2" s="2"/>
      <c r="E2" s="2"/>
      <c r="F2" s="2"/>
      <c r="G2" s="2"/>
      <c r="H2" s="2"/>
      <c r="I2" s="2"/>
    </row>
    <row r="3" spans="1:9" s="5" customFormat="1" ht="5.0999999999999996" customHeight="1" x14ac:dyDescent="0.25">
      <c r="A3" s="3"/>
      <c r="B3" s="4"/>
      <c r="C3" s="4"/>
      <c r="D3" s="35"/>
      <c r="E3" s="35"/>
      <c r="F3" s="35"/>
      <c r="G3" s="35"/>
      <c r="H3" s="35"/>
      <c r="I3" s="35"/>
    </row>
    <row r="4" spans="1:9" s="5" customFormat="1" ht="15" customHeight="1" x14ac:dyDescent="0.25">
      <c r="A4" s="7"/>
      <c r="B4" s="67"/>
      <c r="C4" s="67"/>
      <c r="D4" s="8"/>
      <c r="E4" s="38"/>
      <c r="F4" s="35"/>
      <c r="G4" s="35"/>
      <c r="H4" s="35"/>
      <c r="I4" s="37" t="s">
        <v>17</v>
      </c>
    </row>
    <row r="5" spans="1:9" s="5" customFormat="1" ht="5.0999999999999996" customHeight="1" x14ac:dyDescent="0.25">
      <c r="A5" s="4"/>
      <c r="B5" s="4"/>
      <c r="C5" s="4"/>
      <c r="D5" s="8"/>
      <c r="E5" s="35"/>
      <c r="F5" s="35"/>
      <c r="G5" s="35"/>
      <c r="H5" s="35"/>
      <c r="I5" s="35"/>
    </row>
    <row r="6" spans="1:9" s="5" customFormat="1" ht="5.0999999999999996" hidden="1" customHeight="1" x14ac:dyDescent="0.25">
      <c r="A6" s="4"/>
      <c r="B6" s="4"/>
      <c r="C6" s="4"/>
      <c r="D6" s="30" t="b">
        <v>0</v>
      </c>
      <c r="E6" s="35"/>
      <c r="F6" s="35"/>
      <c r="G6" s="35"/>
      <c r="H6" s="35"/>
      <c r="I6" s="35"/>
    </row>
    <row r="7" spans="1:9" s="5" customFormat="1" ht="15" customHeight="1" x14ac:dyDescent="0.25">
      <c r="A7" s="6" t="s">
        <v>29</v>
      </c>
      <c r="B7" s="65" t="s">
        <v>74</v>
      </c>
      <c r="C7" s="66"/>
      <c r="D7" s="8"/>
      <c r="E7" s="8" t="s">
        <v>32</v>
      </c>
      <c r="F7" s="39"/>
      <c r="G7" s="8"/>
      <c r="H7" s="19" t="s">
        <v>25</v>
      </c>
      <c r="I7" s="32">
        <f>date_fin_year_start</f>
        <v>45839</v>
      </c>
    </row>
    <row r="8" spans="1:9" s="5" customFormat="1" ht="5.0999999999999996" customHeight="1" x14ac:dyDescent="0.25">
      <c r="A8" s="4"/>
      <c r="B8" s="4"/>
      <c r="C8" s="4"/>
      <c r="D8" s="35"/>
      <c r="E8" s="40"/>
      <c r="F8" s="39"/>
      <c r="G8" s="8"/>
      <c r="H8" s="8"/>
      <c r="I8" s="8"/>
    </row>
    <row r="9" spans="1:9" s="5" customFormat="1" ht="15" customHeight="1" x14ac:dyDescent="0.25">
      <c r="A9" s="6" t="s">
        <v>31</v>
      </c>
      <c r="B9" s="60"/>
      <c r="C9" s="62"/>
      <c r="D9" s="8"/>
      <c r="E9" s="39"/>
      <c r="F9" s="8"/>
      <c r="G9" s="8"/>
      <c r="H9" s="19" t="s">
        <v>23</v>
      </c>
      <c r="I9" s="32">
        <f>date_end</f>
        <v>46203</v>
      </c>
    </row>
    <row r="10" spans="1:9" s="5" customFormat="1" ht="5.0999999999999996" customHeight="1" x14ac:dyDescent="0.25">
      <c r="A10" s="4"/>
      <c r="B10" s="4"/>
      <c r="C10" s="4"/>
      <c r="D10" s="8"/>
      <c r="E10" s="8"/>
      <c r="F10" s="8"/>
      <c r="G10" s="8"/>
      <c r="H10" s="8"/>
      <c r="I10" s="8"/>
    </row>
    <row r="11" spans="1:9" s="5" customFormat="1" ht="15" customHeight="1" x14ac:dyDescent="0.25">
      <c r="A11" s="6" t="s">
        <v>15</v>
      </c>
      <c r="B11" s="60"/>
      <c r="C11" s="62"/>
      <c r="D11" s="8"/>
      <c r="E11" s="41"/>
      <c r="F11" s="37"/>
      <c r="G11" s="21"/>
      <c r="H11" s="7" t="s">
        <v>20</v>
      </c>
      <c r="I11" s="33"/>
    </row>
    <row r="12" spans="1:9" s="5" customFormat="1" ht="5.0999999999999996" customHeight="1" x14ac:dyDescent="0.25">
      <c r="A12" s="20"/>
      <c r="B12" s="8"/>
      <c r="C12" s="36"/>
      <c r="D12" s="8"/>
      <c r="E12" s="8"/>
      <c r="F12" s="8"/>
      <c r="G12" s="21"/>
      <c r="H12" s="31"/>
      <c r="I12" s="31"/>
    </row>
    <row r="13" spans="1:9" s="5" customFormat="1" ht="15" customHeight="1" x14ac:dyDescent="0.25">
      <c r="A13" s="20"/>
      <c r="B13" s="8"/>
      <c r="C13" s="8"/>
      <c r="D13" s="42"/>
      <c r="E13" s="8"/>
      <c r="F13" s="8"/>
      <c r="G13" s="21"/>
      <c r="H13" s="7" t="s">
        <v>19</v>
      </c>
      <c r="I13" s="34"/>
    </row>
    <row r="14" spans="1:9" s="1" customFormat="1" ht="5.0999999999999996" customHeight="1" x14ac:dyDescent="0.25">
      <c r="A14" s="20"/>
      <c r="B14" s="8"/>
      <c r="C14" s="8"/>
      <c r="D14" s="8"/>
      <c r="E14" s="8"/>
      <c r="F14" s="8"/>
      <c r="G14" s="8"/>
      <c r="H14" s="8"/>
      <c r="I14" s="8"/>
    </row>
    <row r="15" spans="1:9" ht="17.100000000000001" customHeight="1" x14ac:dyDescent="0.25">
      <c r="A15" s="64" t="s">
        <v>34</v>
      </c>
      <c r="B15" s="64"/>
      <c r="C15" s="64"/>
      <c r="D15" s="64"/>
      <c r="E15" s="64"/>
      <c r="F15" s="64"/>
      <c r="G15" s="64"/>
      <c r="H15" s="64"/>
      <c r="I15" s="64"/>
    </row>
    <row r="16" spans="1:9" s="9" customFormat="1" ht="27" customHeight="1" x14ac:dyDescent="0.25">
      <c r="A16" s="54" t="s">
        <v>38</v>
      </c>
      <c r="B16" s="54"/>
      <c r="C16" s="54"/>
      <c r="D16" s="54"/>
      <c r="E16" s="54"/>
      <c r="F16" s="54"/>
      <c r="G16" s="55" t="s">
        <v>3</v>
      </c>
      <c r="H16" s="56" t="s">
        <v>2</v>
      </c>
      <c r="I16" s="57" t="str">
        <f>"Amount of gifts received in this disclosure period
$"</f>
        <v>Amount of gifts received in this disclosure period
$</v>
      </c>
    </row>
    <row r="17" spans="1:9" s="13" customFormat="1" x14ac:dyDescent="0.2">
      <c r="A17" s="11" t="s">
        <v>9</v>
      </c>
      <c r="B17" s="58" t="s">
        <v>10</v>
      </c>
      <c r="C17" s="59"/>
      <c r="D17" s="12"/>
      <c r="E17" s="12"/>
      <c r="F17" s="12"/>
      <c r="G17" s="55"/>
      <c r="H17" s="56"/>
      <c r="I17" s="57"/>
    </row>
    <row r="18" spans="1:9" s="13" customFormat="1" x14ac:dyDescent="0.2">
      <c r="A18" s="14" t="s">
        <v>6</v>
      </c>
      <c r="B18" s="14" t="s">
        <v>7</v>
      </c>
      <c r="C18" s="15" t="s">
        <v>8</v>
      </c>
      <c r="D18" s="12" t="s">
        <v>13</v>
      </c>
      <c r="E18" s="12" t="s">
        <v>0</v>
      </c>
      <c r="F18" s="12" t="s">
        <v>1</v>
      </c>
      <c r="G18" s="55"/>
      <c r="H18" s="56"/>
      <c r="I18" s="57"/>
    </row>
  </sheetData>
  <sheetProtection sheet="1" selectLockedCells="1"/>
  <mergeCells count="11">
    <mergeCell ref="A16:F16"/>
    <mergeCell ref="G16:G18"/>
    <mergeCell ref="H16:H18"/>
    <mergeCell ref="I16:I18"/>
    <mergeCell ref="B17:C17"/>
    <mergeCell ref="A15:I15"/>
    <mergeCell ref="A1:I1"/>
    <mergeCell ref="B4:C4"/>
    <mergeCell ref="B7:C7"/>
    <mergeCell ref="B9:C9"/>
    <mergeCell ref="B11:C11"/>
  </mergeCells>
  <printOptions horizontalCentered="1" gridLines="1"/>
  <pageMargins left="0.70866141732283472" right="0.70866141732283472" top="0.74803149606299213" bottom="0.74803149606299213" header="0.31496062992125984" footer="0.31496062992125984"/>
  <pageSetup paperSize="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3</xdr:col>
                    <xdr:colOff>1200150</xdr:colOff>
                    <xdr:row>4</xdr:row>
                    <xdr:rowOff>47625</xdr:rowOff>
                  </from>
                  <to>
                    <xdr:col>4</xdr:col>
                    <xdr:colOff>123825</xdr:colOff>
                    <xdr:row>7</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7"/>
  <sheetViews>
    <sheetView zoomScaleNormal="100" workbookViewId="0">
      <pane ySplit="17" topLeftCell="A18" activePane="bottomLeft" state="frozen"/>
      <selection activeCell="A26" sqref="A26"/>
      <selection pane="bottomLeft" activeCell="I10" sqref="I10"/>
    </sheetView>
  </sheetViews>
  <sheetFormatPr defaultColWidth="9.140625" defaultRowHeight="12.75" x14ac:dyDescent="0.25"/>
  <cols>
    <col min="1" max="1" width="31.85546875" style="16" customWidth="1"/>
    <col min="2" max="4" width="20.7109375" style="16" customWidth="1"/>
    <col min="5" max="6" width="25.7109375" style="16" customWidth="1"/>
    <col min="7" max="7" width="10.7109375" style="17" customWidth="1"/>
    <col min="8" max="8" width="10.7109375" style="18" customWidth="1"/>
    <col min="9" max="9" width="37.28515625" style="22" customWidth="1"/>
    <col min="10" max="16384" width="9.140625" style="10"/>
  </cols>
  <sheetData>
    <row r="1" spans="1:9" s="9" customFormat="1" ht="30" customHeight="1" x14ac:dyDescent="0.25">
      <c r="A1" s="63" t="str">
        <f>CLEAN(return_name)</f>
        <v>Financial year return of gifts received - parties and endorsed candidates - 2025-2026</v>
      </c>
      <c r="B1" s="63"/>
      <c r="C1" s="63"/>
      <c r="D1" s="63"/>
      <c r="E1" s="63"/>
      <c r="F1" s="63"/>
      <c r="G1" s="63"/>
      <c r="H1" s="63"/>
      <c r="I1" s="63"/>
    </row>
    <row r="2" spans="1:9" s="1" customFormat="1" ht="17.100000000000001" customHeight="1" x14ac:dyDescent="0.25">
      <c r="A2" s="43" t="s">
        <v>35</v>
      </c>
      <c r="B2" s="2"/>
      <c r="C2" s="2"/>
      <c r="D2" s="2"/>
      <c r="E2" s="2"/>
      <c r="F2" s="2"/>
      <c r="G2" s="2"/>
      <c r="H2" s="2"/>
      <c r="I2" s="2"/>
    </row>
    <row r="3" spans="1:9" s="5" customFormat="1" ht="5.0999999999999996" customHeight="1" x14ac:dyDescent="0.25">
      <c r="A3" s="3"/>
      <c r="B3" s="4"/>
      <c r="C3" s="4"/>
      <c r="D3" s="35"/>
      <c r="E3" s="35"/>
      <c r="F3" s="35"/>
      <c r="G3" s="35"/>
      <c r="H3" s="35"/>
      <c r="I3" s="35"/>
    </row>
    <row r="4" spans="1:9" s="5" customFormat="1" ht="15" customHeight="1" x14ac:dyDescent="0.25">
      <c r="A4" s="6" t="s">
        <v>27</v>
      </c>
      <c r="B4" s="60"/>
      <c r="C4" s="61"/>
      <c r="D4" s="62"/>
      <c r="E4" s="38"/>
      <c r="F4" s="35"/>
      <c r="G4" s="35"/>
      <c r="H4" s="35"/>
      <c r="I4" s="37" t="s">
        <v>17</v>
      </c>
    </row>
    <row r="5" spans="1:9" s="5" customFormat="1" ht="5.0999999999999996" customHeight="1" x14ac:dyDescent="0.25">
      <c r="A5" s="4"/>
      <c r="B5" s="35"/>
      <c r="C5" s="35"/>
      <c r="D5" s="35"/>
      <c r="E5" s="35"/>
      <c r="F5" s="35"/>
      <c r="G5" s="35"/>
      <c r="H5" s="35"/>
      <c r="I5" s="35"/>
    </row>
    <row r="6" spans="1:9" s="5" customFormat="1" ht="15" customHeight="1" x14ac:dyDescent="0.25">
      <c r="A6" s="6" t="s">
        <v>26</v>
      </c>
      <c r="B6" s="44" t="s">
        <v>28</v>
      </c>
      <c r="C6" s="36"/>
      <c r="D6" s="36"/>
      <c r="E6" s="8"/>
      <c r="F6" s="39"/>
      <c r="G6" s="8"/>
      <c r="H6" s="19" t="s">
        <v>25</v>
      </c>
      <c r="I6" s="32">
        <f>date_fin_year_start</f>
        <v>45839</v>
      </c>
    </row>
    <row r="7" spans="1:9" s="5" customFormat="1" ht="5.0999999999999996" customHeight="1" x14ac:dyDescent="0.25">
      <c r="A7" s="8"/>
      <c r="B7" s="8"/>
      <c r="C7" s="8"/>
      <c r="D7" s="8"/>
      <c r="E7" s="40"/>
      <c r="F7" s="39"/>
      <c r="G7" s="8"/>
      <c r="H7" s="8"/>
      <c r="I7" s="8"/>
    </row>
    <row r="8" spans="1:9" s="5" customFormat="1" ht="15" customHeight="1" x14ac:dyDescent="0.25">
      <c r="A8" s="6" t="s">
        <v>14</v>
      </c>
      <c r="B8" s="60"/>
      <c r="C8" s="61"/>
      <c r="D8" s="62"/>
      <c r="E8" s="39"/>
      <c r="F8" s="8"/>
      <c r="G8" s="8"/>
      <c r="H8" s="19" t="s">
        <v>23</v>
      </c>
      <c r="I8" s="32">
        <f>date_end</f>
        <v>46203</v>
      </c>
    </row>
    <row r="9" spans="1:9" s="5" customFormat="1" ht="5.0999999999999996" customHeight="1" x14ac:dyDescent="0.25">
      <c r="A9" s="4"/>
      <c r="B9" s="35"/>
      <c r="C9" s="35"/>
      <c r="D9" s="35"/>
      <c r="E9" s="8"/>
      <c r="F9" s="8"/>
      <c r="G9" s="8"/>
      <c r="H9" s="8"/>
      <c r="I9" s="8"/>
    </row>
    <row r="10" spans="1:9" s="5" customFormat="1" ht="15" customHeight="1" x14ac:dyDescent="0.25">
      <c r="A10" s="6" t="s">
        <v>15</v>
      </c>
      <c r="B10" s="60"/>
      <c r="C10" s="61"/>
      <c r="D10" s="62"/>
      <c r="E10" s="41"/>
      <c r="F10" s="37"/>
      <c r="G10" s="21"/>
      <c r="H10" s="7" t="s">
        <v>20</v>
      </c>
      <c r="I10" s="33"/>
    </row>
    <row r="11" spans="1:9" s="5" customFormat="1" ht="5.0999999999999996" customHeight="1" x14ac:dyDescent="0.25">
      <c r="A11" s="8"/>
      <c r="B11" s="8"/>
      <c r="C11" s="8"/>
      <c r="D11" s="8"/>
      <c r="E11" s="8"/>
      <c r="F11" s="8"/>
      <c r="G11" s="21"/>
      <c r="H11" s="31"/>
      <c r="I11" s="31"/>
    </row>
    <row r="12" spans="1:9" s="5" customFormat="1" ht="15" customHeight="1" x14ac:dyDescent="0.25">
      <c r="A12" s="45"/>
      <c r="B12" s="8" t="s">
        <v>4</v>
      </c>
      <c r="C12" s="45"/>
      <c r="D12" s="45"/>
      <c r="E12" s="8"/>
      <c r="F12" s="8"/>
      <c r="G12" s="21"/>
      <c r="H12" s="7" t="s">
        <v>19</v>
      </c>
      <c r="I12" s="34"/>
    </row>
    <row r="13" spans="1:9" s="1" customFormat="1" ht="5.0999999999999996" customHeight="1" x14ac:dyDescent="0.25">
      <c r="A13" s="20"/>
      <c r="B13" s="8"/>
      <c r="C13" s="8"/>
      <c r="D13" s="8"/>
      <c r="E13" s="8"/>
      <c r="F13" s="8"/>
      <c r="G13" s="8"/>
      <c r="H13" s="8"/>
      <c r="I13" s="8"/>
    </row>
    <row r="14" spans="1:9" ht="17.100000000000001" customHeight="1" x14ac:dyDescent="0.25">
      <c r="A14" s="64" t="s">
        <v>36</v>
      </c>
      <c r="B14" s="64"/>
      <c r="C14" s="64"/>
      <c r="D14" s="64"/>
      <c r="E14" s="64"/>
      <c r="F14" s="64"/>
      <c r="G14" s="64"/>
      <c r="H14" s="64"/>
      <c r="I14" s="64"/>
    </row>
    <row r="15" spans="1:9" s="9" customFormat="1" ht="27" customHeight="1" x14ac:dyDescent="0.25">
      <c r="A15" s="54" t="s">
        <v>37</v>
      </c>
      <c r="B15" s="54"/>
      <c r="C15" s="54"/>
      <c r="D15" s="54"/>
      <c r="E15" s="54"/>
      <c r="F15" s="54"/>
      <c r="G15" s="55" t="s">
        <v>3</v>
      </c>
      <c r="H15" s="56" t="s">
        <v>2</v>
      </c>
      <c r="I15" s="57" t="str">
        <f>"Amount of gifts received in this disclosure period
$"</f>
        <v>Amount of gifts received in this disclosure period
$</v>
      </c>
    </row>
    <row r="16" spans="1:9" s="13" customFormat="1" x14ac:dyDescent="0.2">
      <c r="A16" s="11" t="s">
        <v>9</v>
      </c>
      <c r="B16" s="58" t="s">
        <v>10</v>
      </c>
      <c r="C16" s="59"/>
      <c r="D16" s="12"/>
      <c r="E16" s="12"/>
      <c r="F16" s="12"/>
      <c r="G16" s="55"/>
      <c r="H16" s="56"/>
      <c r="I16" s="57"/>
    </row>
    <row r="17" spans="1:9" s="13" customFormat="1" x14ac:dyDescent="0.2">
      <c r="A17" s="14" t="s">
        <v>6</v>
      </c>
      <c r="B17" s="14" t="s">
        <v>7</v>
      </c>
      <c r="C17" s="15" t="s">
        <v>8</v>
      </c>
      <c r="D17" s="12" t="s">
        <v>13</v>
      </c>
      <c r="E17" s="12" t="s">
        <v>0</v>
      </c>
      <c r="F17" s="12" t="s">
        <v>1</v>
      </c>
      <c r="G17" s="55"/>
      <c r="H17" s="56"/>
      <c r="I17" s="57"/>
    </row>
  </sheetData>
  <sheetProtection sheet="1" selectLockedCells="1"/>
  <mergeCells count="10">
    <mergeCell ref="B4:D4"/>
    <mergeCell ref="B8:D8"/>
    <mergeCell ref="B10:D10"/>
    <mergeCell ref="A1:I1"/>
    <mergeCell ref="A14:I14"/>
    <mergeCell ref="A15:F15"/>
    <mergeCell ref="G15:G17"/>
    <mergeCell ref="H15:H17"/>
    <mergeCell ref="I15:I17"/>
    <mergeCell ref="B16:C16"/>
  </mergeCells>
  <printOptions horizontalCentered="1" gridLines="1"/>
  <pageMargins left="0.70866141732283472" right="0.70866141732283472" top="0.74803149606299213" bottom="0.74803149606299213" header="0.31496062992125984" footer="0.31496062992125984"/>
  <pageSetup paperSize="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defaultSize="0" autoFill="0" autoLine="0" autoPict="0">
                <anchor moveWithCells="1">
                  <from>
                    <xdr:col>0</xdr:col>
                    <xdr:colOff>1905000</xdr:colOff>
                    <xdr:row>10</xdr:row>
                    <xdr:rowOff>38100</xdr:rowOff>
                  </from>
                  <to>
                    <xdr:col>1</xdr:col>
                    <xdr:colOff>85725</xdr:colOff>
                    <xdr:row>12</xdr:row>
                    <xdr:rowOff>9525</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18"/>
  <sheetViews>
    <sheetView zoomScaleNormal="100" workbookViewId="0">
      <pane ySplit="18" topLeftCell="A19" activePane="bottomLeft" state="frozen"/>
      <selection activeCell="A19" sqref="A19"/>
      <selection pane="bottomLeft" activeCell="I27" sqref="I27"/>
    </sheetView>
  </sheetViews>
  <sheetFormatPr defaultColWidth="9.140625" defaultRowHeight="12.75" x14ac:dyDescent="0.25"/>
  <cols>
    <col min="1" max="1" width="31.85546875" style="16" customWidth="1"/>
    <col min="2" max="4" width="20.7109375" style="16" customWidth="1"/>
    <col min="5" max="6" width="25.7109375" style="16" customWidth="1"/>
    <col min="7" max="7" width="10.7109375" style="17" customWidth="1"/>
    <col min="8" max="8" width="10.7109375" style="18" customWidth="1"/>
    <col min="9" max="9" width="37.28515625" style="22" customWidth="1"/>
    <col min="10" max="16384" width="9.140625" style="10"/>
  </cols>
  <sheetData>
    <row r="1" spans="1:9" s="9" customFormat="1" ht="30" customHeight="1" x14ac:dyDescent="0.25">
      <c r="A1" s="63" t="str">
        <f>CLEAN(return_name)&amp;IF(party!B4="",""," - "&amp;party!B4)&amp;" - Candidate for "&amp;B7</f>
        <v>Financial year return of gifts received - parties and endorsed candidates - 2025-2026 - Candidate for Mulka</v>
      </c>
      <c r="B1" s="63"/>
      <c r="C1" s="63"/>
      <c r="D1" s="63"/>
      <c r="E1" s="63"/>
      <c r="F1" s="63"/>
      <c r="G1" s="63"/>
      <c r="H1" s="63"/>
      <c r="I1" s="63"/>
    </row>
    <row r="2" spans="1:9" s="1" customFormat="1" ht="17.100000000000001" customHeight="1" x14ac:dyDescent="0.25">
      <c r="A2" s="43" t="s">
        <v>33</v>
      </c>
      <c r="B2" s="2"/>
      <c r="C2" s="2"/>
      <c r="D2" s="2"/>
      <c r="E2" s="2"/>
      <c r="F2" s="2"/>
      <c r="G2" s="2"/>
      <c r="H2" s="2"/>
      <c r="I2" s="2"/>
    </row>
    <row r="3" spans="1:9" s="5" customFormat="1" ht="5.0999999999999996" customHeight="1" x14ac:dyDescent="0.25">
      <c r="A3" s="3"/>
      <c r="B3" s="4"/>
      <c r="C3" s="4"/>
      <c r="D3" s="35"/>
      <c r="E3" s="35"/>
      <c r="F3" s="35"/>
      <c r="G3" s="35"/>
      <c r="H3" s="35"/>
      <c r="I3" s="35"/>
    </row>
    <row r="4" spans="1:9" s="5" customFormat="1" ht="15" customHeight="1" x14ac:dyDescent="0.25">
      <c r="A4" s="7"/>
      <c r="B4" s="67"/>
      <c r="C4" s="67"/>
      <c r="D4" s="8"/>
      <c r="E4" s="38"/>
      <c r="F4" s="35"/>
      <c r="G4" s="35"/>
      <c r="H4" s="35"/>
      <c r="I4" s="37" t="s">
        <v>17</v>
      </c>
    </row>
    <row r="5" spans="1:9" s="5" customFormat="1" ht="5.0999999999999996" customHeight="1" x14ac:dyDescent="0.25">
      <c r="A5" s="4"/>
      <c r="B5" s="4"/>
      <c r="C5" s="4"/>
      <c r="D5" s="8"/>
      <c r="E5" s="35"/>
      <c r="F5" s="35"/>
      <c r="G5" s="35"/>
      <c r="H5" s="35"/>
      <c r="I5" s="35"/>
    </row>
    <row r="6" spans="1:9" s="5" customFormat="1" ht="5.0999999999999996" hidden="1" customHeight="1" x14ac:dyDescent="0.25">
      <c r="A6" s="4"/>
      <c r="B6" s="4"/>
      <c r="C6" s="4"/>
      <c r="D6" s="30" t="b">
        <v>0</v>
      </c>
      <c r="E6" s="35"/>
      <c r="F6" s="35"/>
      <c r="G6" s="35"/>
      <c r="H6" s="35"/>
      <c r="I6" s="35"/>
    </row>
    <row r="7" spans="1:9" s="5" customFormat="1" ht="15" customHeight="1" x14ac:dyDescent="0.25">
      <c r="A7" s="6" t="s">
        <v>29</v>
      </c>
      <c r="B7" s="65" t="s">
        <v>75</v>
      </c>
      <c r="C7" s="66"/>
      <c r="D7" s="8"/>
      <c r="E7" s="8" t="s">
        <v>32</v>
      </c>
      <c r="F7" s="39"/>
      <c r="G7" s="8"/>
      <c r="H7" s="19" t="s">
        <v>25</v>
      </c>
      <c r="I7" s="32">
        <f>date_fin_year_start</f>
        <v>45839</v>
      </c>
    </row>
    <row r="8" spans="1:9" s="5" customFormat="1" ht="5.0999999999999996" customHeight="1" x14ac:dyDescent="0.25">
      <c r="A8" s="4"/>
      <c r="B8" s="4"/>
      <c r="C8" s="4"/>
      <c r="D8" s="35"/>
      <c r="E8" s="40"/>
      <c r="F8" s="39"/>
      <c r="G8" s="8"/>
      <c r="H8" s="8"/>
      <c r="I8" s="8"/>
    </row>
    <row r="9" spans="1:9" s="5" customFormat="1" ht="15" customHeight="1" x14ac:dyDescent="0.25">
      <c r="A9" s="6" t="s">
        <v>31</v>
      </c>
      <c r="B9" s="60"/>
      <c r="C9" s="62"/>
      <c r="D9" s="8"/>
      <c r="E9" s="39"/>
      <c r="F9" s="8"/>
      <c r="G9" s="8"/>
      <c r="H9" s="19" t="s">
        <v>23</v>
      </c>
      <c r="I9" s="32">
        <f>date_end</f>
        <v>46203</v>
      </c>
    </row>
    <row r="10" spans="1:9" s="5" customFormat="1" ht="5.0999999999999996" customHeight="1" x14ac:dyDescent="0.25">
      <c r="A10" s="4"/>
      <c r="B10" s="4"/>
      <c r="C10" s="4"/>
      <c r="D10" s="8"/>
      <c r="E10" s="8"/>
      <c r="F10" s="8"/>
      <c r="G10" s="8"/>
      <c r="H10" s="8"/>
      <c r="I10" s="8"/>
    </row>
    <row r="11" spans="1:9" s="5" customFormat="1" ht="15" customHeight="1" x14ac:dyDescent="0.25">
      <c r="A11" s="6" t="s">
        <v>15</v>
      </c>
      <c r="B11" s="60"/>
      <c r="C11" s="62"/>
      <c r="D11" s="8"/>
      <c r="E11" s="41"/>
      <c r="F11" s="37"/>
      <c r="G11" s="21"/>
      <c r="H11" s="7" t="s">
        <v>20</v>
      </c>
      <c r="I11" s="33"/>
    </row>
    <row r="12" spans="1:9" s="5" customFormat="1" ht="5.0999999999999996" customHeight="1" x14ac:dyDescent="0.25">
      <c r="A12" s="20"/>
      <c r="B12" s="8"/>
      <c r="C12" s="36"/>
      <c r="D12" s="8"/>
      <c r="E12" s="8"/>
      <c r="F12" s="8"/>
      <c r="G12" s="21"/>
      <c r="H12" s="31"/>
      <c r="I12" s="31"/>
    </row>
    <row r="13" spans="1:9" s="5" customFormat="1" ht="15" customHeight="1" x14ac:dyDescent="0.25">
      <c r="A13" s="20"/>
      <c r="B13" s="8"/>
      <c r="C13" s="8"/>
      <c r="D13" s="42"/>
      <c r="E13" s="8"/>
      <c r="F13" s="8"/>
      <c r="G13" s="21"/>
      <c r="H13" s="7" t="s">
        <v>19</v>
      </c>
      <c r="I13" s="34"/>
    </row>
    <row r="14" spans="1:9" s="1" customFormat="1" ht="5.0999999999999996" customHeight="1" x14ac:dyDescent="0.25">
      <c r="A14" s="20"/>
      <c r="B14" s="8"/>
      <c r="C14" s="8"/>
      <c r="D14" s="8"/>
      <c r="E14" s="8"/>
      <c r="F14" s="8"/>
      <c r="G14" s="8"/>
      <c r="H14" s="8"/>
      <c r="I14" s="8"/>
    </row>
    <row r="15" spans="1:9" ht="17.100000000000001" customHeight="1" x14ac:dyDescent="0.25">
      <c r="A15" s="64" t="s">
        <v>34</v>
      </c>
      <c r="B15" s="64"/>
      <c r="C15" s="64"/>
      <c r="D15" s="64"/>
      <c r="E15" s="64"/>
      <c r="F15" s="64"/>
      <c r="G15" s="64"/>
      <c r="H15" s="64"/>
      <c r="I15" s="64"/>
    </row>
    <row r="16" spans="1:9" s="9" customFormat="1" ht="27" customHeight="1" x14ac:dyDescent="0.25">
      <c r="A16" s="54" t="s">
        <v>38</v>
      </c>
      <c r="B16" s="54"/>
      <c r="C16" s="54"/>
      <c r="D16" s="54"/>
      <c r="E16" s="54"/>
      <c r="F16" s="54"/>
      <c r="G16" s="55" t="s">
        <v>3</v>
      </c>
      <c r="H16" s="56" t="s">
        <v>2</v>
      </c>
      <c r="I16" s="57" t="str">
        <f>"Amount of gifts received in this disclosure period
$"</f>
        <v>Amount of gifts received in this disclosure period
$</v>
      </c>
    </row>
    <row r="17" spans="1:9" s="13" customFormat="1" x14ac:dyDescent="0.2">
      <c r="A17" s="11" t="s">
        <v>9</v>
      </c>
      <c r="B17" s="58" t="s">
        <v>10</v>
      </c>
      <c r="C17" s="59"/>
      <c r="D17" s="12"/>
      <c r="E17" s="12"/>
      <c r="F17" s="12"/>
      <c r="G17" s="55"/>
      <c r="H17" s="56"/>
      <c r="I17" s="57"/>
    </row>
    <row r="18" spans="1:9" s="13" customFormat="1" x14ac:dyDescent="0.2">
      <c r="A18" s="14" t="s">
        <v>6</v>
      </c>
      <c r="B18" s="14" t="s">
        <v>7</v>
      </c>
      <c r="C18" s="15" t="s">
        <v>8</v>
      </c>
      <c r="D18" s="12" t="s">
        <v>13</v>
      </c>
      <c r="E18" s="12" t="s">
        <v>0</v>
      </c>
      <c r="F18" s="12" t="s">
        <v>1</v>
      </c>
      <c r="G18" s="55"/>
      <c r="H18" s="56"/>
      <c r="I18" s="57"/>
    </row>
  </sheetData>
  <sheetProtection sheet="1" selectLockedCells="1"/>
  <mergeCells count="11">
    <mergeCell ref="A16:F16"/>
    <mergeCell ref="G16:G18"/>
    <mergeCell ref="H16:H18"/>
    <mergeCell ref="I16:I18"/>
    <mergeCell ref="B17:C17"/>
    <mergeCell ref="A15:I15"/>
    <mergeCell ref="A1:I1"/>
    <mergeCell ref="B4:C4"/>
    <mergeCell ref="B7:C7"/>
    <mergeCell ref="B9:C9"/>
    <mergeCell ref="B11:C11"/>
  </mergeCells>
  <printOptions horizontalCentered="1" gridLines="1"/>
  <pageMargins left="0.70866141732283472" right="0.70866141732283472" top="0.74803149606299213" bottom="0.74803149606299213" header="0.31496062992125984" footer="0.31496062992125984"/>
  <pageSetup paperSize="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3</xdr:col>
                    <xdr:colOff>1200150</xdr:colOff>
                    <xdr:row>4</xdr:row>
                    <xdr:rowOff>47625</xdr:rowOff>
                  </from>
                  <to>
                    <xdr:col>4</xdr:col>
                    <xdr:colOff>123825</xdr:colOff>
                    <xdr:row>7</xdr:row>
                    <xdr:rowOff>19050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I18"/>
  <sheetViews>
    <sheetView zoomScaleNormal="100" workbookViewId="0">
      <pane ySplit="18" topLeftCell="A19" activePane="bottomLeft" state="frozen"/>
      <selection activeCell="A19" sqref="A19"/>
      <selection pane="bottomLeft" activeCell="B9" sqref="B9:C9"/>
    </sheetView>
  </sheetViews>
  <sheetFormatPr defaultColWidth="9.140625" defaultRowHeight="12.75" x14ac:dyDescent="0.25"/>
  <cols>
    <col min="1" max="1" width="31.85546875" style="16" customWidth="1"/>
    <col min="2" max="4" width="20.7109375" style="16" customWidth="1"/>
    <col min="5" max="6" width="25.7109375" style="16" customWidth="1"/>
    <col min="7" max="7" width="10.7109375" style="17" customWidth="1"/>
    <col min="8" max="8" width="10.7109375" style="18" customWidth="1"/>
    <col min="9" max="9" width="37.28515625" style="22" customWidth="1"/>
    <col min="10" max="16384" width="9.140625" style="10"/>
  </cols>
  <sheetData>
    <row r="1" spans="1:9" s="9" customFormat="1" ht="30" customHeight="1" x14ac:dyDescent="0.25">
      <c r="A1" s="63" t="str">
        <f>CLEAN(return_name)&amp;IF(party!B4="",""," - "&amp;party!B4)&amp;" - Candidate for "&amp;B7</f>
        <v>Financial year return of gifts received - parties and endorsed candidates - 2025-2026 - Candidate for Namatjira</v>
      </c>
      <c r="B1" s="63"/>
      <c r="C1" s="63"/>
      <c r="D1" s="63"/>
      <c r="E1" s="63"/>
      <c r="F1" s="63"/>
      <c r="G1" s="63"/>
      <c r="H1" s="63"/>
      <c r="I1" s="63"/>
    </row>
    <row r="2" spans="1:9" s="1" customFormat="1" ht="17.100000000000001" customHeight="1" x14ac:dyDescent="0.25">
      <c r="A2" s="43" t="s">
        <v>33</v>
      </c>
      <c r="B2" s="2"/>
      <c r="C2" s="2"/>
      <c r="D2" s="2"/>
      <c r="E2" s="2"/>
      <c r="F2" s="2"/>
      <c r="G2" s="2"/>
      <c r="H2" s="2"/>
      <c r="I2" s="2"/>
    </row>
    <row r="3" spans="1:9" s="5" customFormat="1" ht="5.0999999999999996" customHeight="1" x14ac:dyDescent="0.25">
      <c r="A3" s="3"/>
      <c r="B3" s="4"/>
      <c r="C3" s="4"/>
      <c r="D3" s="35"/>
      <c r="E3" s="35"/>
      <c r="F3" s="35"/>
      <c r="G3" s="35"/>
      <c r="H3" s="35"/>
      <c r="I3" s="35"/>
    </row>
    <row r="4" spans="1:9" s="5" customFormat="1" ht="15" customHeight="1" x14ac:dyDescent="0.25">
      <c r="A4" s="7"/>
      <c r="B4" s="67"/>
      <c r="C4" s="67"/>
      <c r="D4" s="8"/>
      <c r="E4" s="38"/>
      <c r="F4" s="35"/>
      <c r="G4" s="35"/>
      <c r="H4" s="35"/>
      <c r="I4" s="37" t="s">
        <v>17</v>
      </c>
    </row>
    <row r="5" spans="1:9" s="5" customFormat="1" ht="5.0999999999999996" customHeight="1" x14ac:dyDescent="0.25">
      <c r="A5" s="4"/>
      <c r="B5" s="4"/>
      <c r="C5" s="4"/>
      <c r="D5" s="8"/>
      <c r="E5" s="35"/>
      <c r="F5" s="35"/>
      <c r="G5" s="35"/>
      <c r="H5" s="35"/>
      <c r="I5" s="35"/>
    </row>
    <row r="6" spans="1:9" s="5" customFormat="1" ht="5.0999999999999996" hidden="1" customHeight="1" x14ac:dyDescent="0.25">
      <c r="A6" s="4"/>
      <c r="B6" s="4"/>
      <c r="C6" s="4"/>
      <c r="D6" s="30" t="b">
        <v>0</v>
      </c>
      <c r="E6" s="35"/>
      <c r="F6" s="35"/>
      <c r="G6" s="35"/>
      <c r="H6" s="35"/>
      <c r="I6" s="35"/>
    </row>
    <row r="7" spans="1:9" s="5" customFormat="1" ht="15" customHeight="1" x14ac:dyDescent="0.25">
      <c r="A7" s="6" t="s">
        <v>29</v>
      </c>
      <c r="B7" s="65" t="s">
        <v>76</v>
      </c>
      <c r="C7" s="66"/>
      <c r="D7" s="8"/>
      <c r="E7" s="8" t="s">
        <v>32</v>
      </c>
      <c r="F7" s="39"/>
      <c r="G7" s="8"/>
      <c r="H7" s="19" t="s">
        <v>25</v>
      </c>
      <c r="I7" s="32">
        <f>date_fin_year_start</f>
        <v>45839</v>
      </c>
    </row>
    <row r="8" spans="1:9" s="5" customFormat="1" ht="5.0999999999999996" customHeight="1" x14ac:dyDescent="0.25">
      <c r="A8" s="4"/>
      <c r="B8" s="4"/>
      <c r="C8" s="4"/>
      <c r="D8" s="35"/>
      <c r="E8" s="40"/>
      <c r="F8" s="39"/>
      <c r="G8" s="8"/>
      <c r="H8" s="8"/>
      <c r="I8" s="8"/>
    </row>
    <row r="9" spans="1:9" s="5" customFormat="1" ht="15" customHeight="1" x14ac:dyDescent="0.25">
      <c r="A9" s="6" t="s">
        <v>31</v>
      </c>
      <c r="B9" s="60"/>
      <c r="C9" s="62"/>
      <c r="D9" s="8"/>
      <c r="E9" s="39"/>
      <c r="F9" s="8"/>
      <c r="G9" s="8"/>
      <c r="H9" s="19" t="s">
        <v>23</v>
      </c>
      <c r="I9" s="32">
        <f>date_end</f>
        <v>46203</v>
      </c>
    </row>
    <row r="10" spans="1:9" s="5" customFormat="1" ht="5.0999999999999996" customHeight="1" x14ac:dyDescent="0.25">
      <c r="A10" s="4"/>
      <c r="B10" s="4"/>
      <c r="C10" s="4"/>
      <c r="D10" s="8"/>
      <c r="E10" s="8"/>
      <c r="F10" s="8"/>
      <c r="G10" s="8"/>
      <c r="H10" s="8"/>
      <c r="I10" s="8"/>
    </row>
    <row r="11" spans="1:9" s="5" customFormat="1" ht="15" customHeight="1" x14ac:dyDescent="0.25">
      <c r="A11" s="6" t="s">
        <v>15</v>
      </c>
      <c r="B11" s="60"/>
      <c r="C11" s="62"/>
      <c r="D11" s="8"/>
      <c r="E11" s="41"/>
      <c r="F11" s="37"/>
      <c r="G11" s="21"/>
      <c r="H11" s="7" t="s">
        <v>20</v>
      </c>
      <c r="I11" s="33"/>
    </row>
    <row r="12" spans="1:9" s="5" customFormat="1" ht="5.0999999999999996" customHeight="1" x14ac:dyDescent="0.25">
      <c r="A12" s="20"/>
      <c r="B12" s="8"/>
      <c r="C12" s="36"/>
      <c r="D12" s="8"/>
      <c r="E12" s="8"/>
      <c r="F12" s="8"/>
      <c r="G12" s="21"/>
      <c r="H12" s="31"/>
      <c r="I12" s="31"/>
    </row>
    <row r="13" spans="1:9" s="5" customFormat="1" ht="15" customHeight="1" x14ac:dyDescent="0.25">
      <c r="A13" s="20"/>
      <c r="B13" s="8"/>
      <c r="C13" s="8"/>
      <c r="D13" s="42"/>
      <c r="E13" s="8"/>
      <c r="F13" s="8"/>
      <c r="G13" s="21"/>
      <c r="H13" s="7" t="s">
        <v>19</v>
      </c>
      <c r="I13" s="34"/>
    </row>
    <row r="14" spans="1:9" s="1" customFormat="1" ht="5.0999999999999996" customHeight="1" x14ac:dyDescent="0.25">
      <c r="A14" s="20"/>
      <c r="B14" s="8"/>
      <c r="C14" s="8"/>
      <c r="D14" s="8"/>
      <c r="E14" s="8"/>
      <c r="F14" s="8"/>
      <c r="G14" s="8"/>
      <c r="H14" s="8"/>
      <c r="I14" s="8"/>
    </row>
    <row r="15" spans="1:9" ht="17.100000000000001" customHeight="1" x14ac:dyDescent="0.25">
      <c r="A15" s="64" t="s">
        <v>34</v>
      </c>
      <c r="B15" s="64"/>
      <c r="C15" s="64"/>
      <c r="D15" s="64"/>
      <c r="E15" s="64"/>
      <c r="F15" s="64"/>
      <c r="G15" s="64"/>
      <c r="H15" s="64"/>
      <c r="I15" s="64"/>
    </row>
    <row r="16" spans="1:9" s="9" customFormat="1" ht="27" customHeight="1" x14ac:dyDescent="0.25">
      <c r="A16" s="54" t="s">
        <v>38</v>
      </c>
      <c r="B16" s="54"/>
      <c r="C16" s="54"/>
      <c r="D16" s="54"/>
      <c r="E16" s="54"/>
      <c r="F16" s="54"/>
      <c r="G16" s="55" t="s">
        <v>3</v>
      </c>
      <c r="H16" s="56" t="s">
        <v>2</v>
      </c>
      <c r="I16" s="57" t="str">
        <f>"Amount of gifts received in this disclosure period
$"</f>
        <v>Amount of gifts received in this disclosure period
$</v>
      </c>
    </row>
    <row r="17" spans="1:9" s="13" customFormat="1" x14ac:dyDescent="0.2">
      <c r="A17" s="11" t="s">
        <v>9</v>
      </c>
      <c r="B17" s="58" t="s">
        <v>10</v>
      </c>
      <c r="C17" s="59"/>
      <c r="D17" s="12"/>
      <c r="E17" s="12"/>
      <c r="F17" s="12"/>
      <c r="G17" s="55"/>
      <c r="H17" s="56"/>
      <c r="I17" s="57"/>
    </row>
    <row r="18" spans="1:9" s="13" customFormat="1" x14ac:dyDescent="0.2">
      <c r="A18" s="14" t="s">
        <v>6</v>
      </c>
      <c r="B18" s="14" t="s">
        <v>7</v>
      </c>
      <c r="C18" s="15" t="s">
        <v>8</v>
      </c>
      <c r="D18" s="12" t="s">
        <v>13</v>
      </c>
      <c r="E18" s="12" t="s">
        <v>0</v>
      </c>
      <c r="F18" s="12" t="s">
        <v>1</v>
      </c>
      <c r="G18" s="55"/>
      <c r="H18" s="56"/>
      <c r="I18" s="57"/>
    </row>
  </sheetData>
  <sheetProtection sheet="1" selectLockedCells="1"/>
  <mergeCells count="11">
    <mergeCell ref="A16:F16"/>
    <mergeCell ref="G16:G18"/>
    <mergeCell ref="H16:H18"/>
    <mergeCell ref="I16:I18"/>
    <mergeCell ref="B17:C17"/>
    <mergeCell ref="A15:I15"/>
    <mergeCell ref="A1:I1"/>
    <mergeCell ref="B4:C4"/>
    <mergeCell ref="B7:C7"/>
    <mergeCell ref="B9:C9"/>
    <mergeCell ref="B11:C11"/>
  </mergeCells>
  <printOptions horizontalCentered="1" gridLines="1"/>
  <pageMargins left="0.70866141732283472" right="0.70866141732283472" top="0.74803149606299213" bottom="0.74803149606299213" header="0.31496062992125984" footer="0.31496062992125984"/>
  <pageSetup paperSize="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3</xdr:col>
                    <xdr:colOff>1200150</xdr:colOff>
                    <xdr:row>4</xdr:row>
                    <xdr:rowOff>47625</xdr:rowOff>
                  </from>
                  <to>
                    <xdr:col>4</xdr:col>
                    <xdr:colOff>123825</xdr:colOff>
                    <xdr:row>7</xdr:row>
                    <xdr:rowOff>19050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I18"/>
  <sheetViews>
    <sheetView zoomScaleNormal="100" workbookViewId="0">
      <pane ySplit="18" topLeftCell="A19" activePane="bottomLeft" state="frozen"/>
      <selection activeCell="A19" sqref="A19"/>
      <selection pane="bottomLeft" activeCell="B9" sqref="B9:C9"/>
    </sheetView>
  </sheetViews>
  <sheetFormatPr defaultColWidth="9.140625" defaultRowHeight="12.75" x14ac:dyDescent="0.25"/>
  <cols>
    <col min="1" max="1" width="31.85546875" style="16" customWidth="1"/>
    <col min="2" max="4" width="20.7109375" style="16" customWidth="1"/>
    <col min="5" max="6" width="25.7109375" style="16" customWidth="1"/>
    <col min="7" max="7" width="10.7109375" style="17" customWidth="1"/>
    <col min="8" max="8" width="10.7109375" style="18" customWidth="1"/>
    <col min="9" max="9" width="37.28515625" style="22" customWidth="1"/>
    <col min="10" max="16384" width="9.140625" style="10"/>
  </cols>
  <sheetData>
    <row r="1" spans="1:9" s="9" customFormat="1" ht="30" customHeight="1" x14ac:dyDescent="0.25">
      <c r="A1" s="63" t="str">
        <f>CLEAN(return_name)&amp;IF(party!B4="",""," - "&amp;party!B4)&amp;" - Candidate for "&amp;B7</f>
        <v>Financial year return of gifts received - parties and endorsed candidates - 2025-2026 - Candidate for Nelson</v>
      </c>
      <c r="B1" s="63"/>
      <c r="C1" s="63"/>
      <c r="D1" s="63"/>
      <c r="E1" s="63"/>
      <c r="F1" s="63"/>
      <c r="G1" s="63"/>
      <c r="H1" s="63"/>
      <c r="I1" s="63"/>
    </row>
    <row r="2" spans="1:9" s="1" customFormat="1" ht="17.100000000000001" customHeight="1" x14ac:dyDescent="0.25">
      <c r="A2" s="43" t="s">
        <v>33</v>
      </c>
      <c r="B2" s="2"/>
      <c r="C2" s="2"/>
      <c r="D2" s="2"/>
      <c r="E2" s="2"/>
      <c r="F2" s="2"/>
      <c r="G2" s="2"/>
      <c r="H2" s="2"/>
      <c r="I2" s="2"/>
    </row>
    <row r="3" spans="1:9" s="5" customFormat="1" ht="5.0999999999999996" customHeight="1" x14ac:dyDescent="0.25">
      <c r="A3" s="3"/>
      <c r="B3" s="4"/>
      <c r="C3" s="4"/>
      <c r="D3" s="35"/>
      <c r="E3" s="35"/>
      <c r="F3" s="35"/>
      <c r="G3" s="35"/>
      <c r="H3" s="35"/>
      <c r="I3" s="35"/>
    </row>
    <row r="4" spans="1:9" s="5" customFormat="1" ht="15" customHeight="1" x14ac:dyDescent="0.25">
      <c r="A4" s="7"/>
      <c r="B4" s="67"/>
      <c r="C4" s="67"/>
      <c r="D4" s="8"/>
      <c r="E4" s="38"/>
      <c r="F4" s="35"/>
      <c r="G4" s="35"/>
      <c r="H4" s="35"/>
      <c r="I4" s="37" t="s">
        <v>17</v>
      </c>
    </row>
    <row r="5" spans="1:9" s="5" customFormat="1" ht="5.0999999999999996" customHeight="1" x14ac:dyDescent="0.25">
      <c r="A5" s="4"/>
      <c r="B5" s="4"/>
      <c r="C5" s="4"/>
      <c r="D5" s="8"/>
      <c r="E5" s="35"/>
      <c r="F5" s="35"/>
      <c r="G5" s="35"/>
      <c r="H5" s="35"/>
      <c r="I5" s="35"/>
    </row>
    <row r="6" spans="1:9" s="5" customFormat="1" ht="5.0999999999999996" hidden="1" customHeight="1" x14ac:dyDescent="0.25">
      <c r="A6" s="4"/>
      <c r="B6" s="4"/>
      <c r="C6" s="4"/>
      <c r="D6" s="30" t="b">
        <v>0</v>
      </c>
      <c r="E6" s="35"/>
      <c r="F6" s="35"/>
      <c r="G6" s="35"/>
      <c r="H6" s="35"/>
      <c r="I6" s="35"/>
    </row>
    <row r="7" spans="1:9" s="5" customFormat="1" ht="15" customHeight="1" x14ac:dyDescent="0.25">
      <c r="A7" s="6" t="s">
        <v>29</v>
      </c>
      <c r="B7" s="65" t="s">
        <v>77</v>
      </c>
      <c r="C7" s="66"/>
      <c r="D7" s="8"/>
      <c r="E7" s="8" t="s">
        <v>32</v>
      </c>
      <c r="F7" s="39"/>
      <c r="G7" s="8"/>
      <c r="H7" s="19" t="s">
        <v>25</v>
      </c>
      <c r="I7" s="32">
        <f>date_fin_year_start</f>
        <v>45839</v>
      </c>
    </row>
    <row r="8" spans="1:9" s="5" customFormat="1" ht="5.0999999999999996" customHeight="1" x14ac:dyDescent="0.25">
      <c r="A8" s="4"/>
      <c r="B8" s="4"/>
      <c r="C8" s="4"/>
      <c r="D8" s="35"/>
      <c r="E8" s="40"/>
      <c r="F8" s="39"/>
      <c r="G8" s="8"/>
      <c r="H8" s="8"/>
      <c r="I8" s="8"/>
    </row>
    <row r="9" spans="1:9" s="5" customFormat="1" ht="15" customHeight="1" x14ac:dyDescent="0.25">
      <c r="A9" s="6" t="s">
        <v>31</v>
      </c>
      <c r="B9" s="60"/>
      <c r="C9" s="62"/>
      <c r="D9" s="8"/>
      <c r="E9" s="39"/>
      <c r="F9" s="8"/>
      <c r="G9" s="8"/>
      <c r="H9" s="19" t="s">
        <v>23</v>
      </c>
      <c r="I9" s="32">
        <f>date_end</f>
        <v>46203</v>
      </c>
    </row>
    <row r="10" spans="1:9" s="5" customFormat="1" ht="5.0999999999999996" customHeight="1" x14ac:dyDescent="0.25">
      <c r="A10" s="4"/>
      <c r="B10" s="4"/>
      <c r="C10" s="4"/>
      <c r="D10" s="8"/>
      <c r="E10" s="8"/>
      <c r="F10" s="8"/>
      <c r="G10" s="8"/>
      <c r="H10" s="8"/>
      <c r="I10" s="8"/>
    </row>
    <row r="11" spans="1:9" s="5" customFormat="1" ht="15" customHeight="1" x14ac:dyDescent="0.25">
      <c r="A11" s="6" t="s">
        <v>15</v>
      </c>
      <c r="B11" s="60"/>
      <c r="C11" s="62"/>
      <c r="D11" s="8"/>
      <c r="E11" s="41"/>
      <c r="F11" s="37"/>
      <c r="G11" s="21"/>
      <c r="H11" s="7" t="s">
        <v>20</v>
      </c>
      <c r="I11" s="33"/>
    </row>
    <row r="12" spans="1:9" s="5" customFormat="1" ht="5.0999999999999996" customHeight="1" x14ac:dyDescent="0.25">
      <c r="A12" s="20"/>
      <c r="B12" s="8"/>
      <c r="C12" s="36"/>
      <c r="D12" s="8"/>
      <c r="E12" s="8"/>
      <c r="F12" s="8"/>
      <c r="G12" s="21"/>
      <c r="H12" s="31"/>
      <c r="I12" s="31"/>
    </row>
    <row r="13" spans="1:9" s="5" customFormat="1" ht="15" customHeight="1" x14ac:dyDescent="0.25">
      <c r="A13" s="20"/>
      <c r="B13" s="8"/>
      <c r="C13" s="8"/>
      <c r="D13" s="42"/>
      <c r="E13" s="8"/>
      <c r="F13" s="8"/>
      <c r="G13" s="21"/>
      <c r="H13" s="7" t="s">
        <v>19</v>
      </c>
      <c r="I13" s="34"/>
    </row>
    <row r="14" spans="1:9" s="1" customFormat="1" ht="5.0999999999999996" customHeight="1" x14ac:dyDescent="0.25">
      <c r="A14" s="20"/>
      <c r="B14" s="8"/>
      <c r="C14" s="8"/>
      <c r="D14" s="8"/>
      <c r="E14" s="8"/>
      <c r="F14" s="8"/>
      <c r="G14" s="8"/>
      <c r="H14" s="8"/>
      <c r="I14" s="8"/>
    </row>
    <row r="15" spans="1:9" ht="17.100000000000001" customHeight="1" x14ac:dyDescent="0.25">
      <c r="A15" s="64" t="s">
        <v>34</v>
      </c>
      <c r="B15" s="64"/>
      <c r="C15" s="64"/>
      <c r="D15" s="64"/>
      <c r="E15" s="64"/>
      <c r="F15" s="64"/>
      <c r="G15" s="64"/>
      <c r="H15" s="64"/>
      <c r="I15" s="64"/>
    </row>
    <row r="16" spans="1:9" s="9" customFormat="1" ht="27" customHeight="1" x14ac:dyDescent="0.25">
      <c r="A16" s="54" t="s">
        <v>38</v>
      </c>
      <c r="B16" s="54"/>
      <c r="C16" s="54"/>
      <c r="D16" s="54"/>
      <c r="E16" s="54"/>
      <c r="F16" s="54"/>
      <c r="G16" s="55" t="s">
        <v>3</v>
      </c>
      <c r="H16" s="56" t="s">
        <v>2</v>
      </c>
      <c r="I16" s="57" t="str">
        <f>"Amount of gifts received in this disclosure period
$"</f>
        <v>Amount of gifts received in this disclosure period
$</v>
      </c>
    </row>
    <row r="17" spans="1:9" s="13" customFormat="1" x14ac:dyDescent="0.2">
      <c r="A17" s="11" t="s">
        <v>9</v>
      </c>
      <c r="B17" s="58" t="s">
        <v>10</v>
      </c>
      <c r="C17" s="59"/>
      <c r="D17" s="12"/>
      <c r="E17" s="12"/>
      <c r="F17" s="12"/>
      <c r="G17" s="55"/>
      <c r="H17" s="56"/>
      <c r="I17" s="57"/>
    </row>
    <row r="18" spans="1:9" s="13" customFormat="1" x14ac:dyDescent="0.2">
      <c r="A18" s="14" t="s">
        <v>6</v>
      </c>
      <c r="B18" s="14" t="s">
        <v>7</v>
      </c>
      <c r="C18" s="15" t="s">
        <v>8</v>
      </c>
      <c r="D18" s="12" t="s">
        <v>13</v>
      </c>
      <c r="E18" s="12" t="s">
        <v>0</v>
      </c>
      <c r="F18" s="12" t="s">
        <v>1</v>
      </c>
      <c r="G18" s="55"/>
      <c r="H18" s="56"/>
      <c r="I18" s="57"/>
    </row>
  </sheetData>
  <sheetProtection sheet="1" selectLockedCells="1"/>
  <mergeCells count="11">
    <mergeCell ref="A16:F16"/>
    <mergeCell ref="G16:G18"/>
    <mergeCell ref="H16:H18"/>
    <mergeCell ref="I16:I18"/>
    <mergeCell ref="B17:C17"/>
    <mergeCell ref="A15:I15"/>
    <mergeCell ref="A1:I1"/>
    <mergeCell ref="B4:C4"/>
    <mergeCell ref="B7:C7"/>
    <mergeCell ref="B9:C9"/>
    <mergeCell ref="B11:C11"/>
  </mergeCells>
  <printOptions horizontalCentered="1" gridLines="1"/>
  <pageMargins left="0.70866141732283472" right="0.70866141732283472" top="0.74803149606299213" bottom="0.74803149606299213" header="0.31496062992125984" footer="0.31496062992125984"/>
  <pageSetup paperSize="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3</xdr:col>
                    <xdr:colOff>1200150</xdr:colOff>
                    <xdr:row>4</xdr:row>
                    <xdr:rowOff>47625</xdr:rowOff>
                  </from>
                  <to>
                    <xdr:col>4</xdr:col>
                    <xdr:colOff>123825</xdr:colOff>
                    <xdr:row>7</xdr:row>
                    <xdr:rowOff>19050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I18"/>
  <sheetViews>
    <sheetView zoomScaleNormal="100" workbookViewId="0">
      <pane ySplit="18" topLeftCell="A19" activePane="bottomLeft" state="frozen"/>
      <selection activeCell="A19" sqref="A19"/>
      <selection pane="bottomLeft" activeCell="B9" sqref="B9:C9"/>
    </sheetView>
  </sheetViews>
  <sheetFormatPr defaultColWidth="9.140625" defaultRowHeight="12.75" x14ac:dyDescent="0.25"/>
  <cols>
    <col min="1" max="1" width="31.85546875" style="16" customWidth="1"/>
    <col min="2" max="4" width="20.7109375" style="16" customWidth="1"/>
    <col min="5" max="6" width="25.7109375" style="16" customWidth="1"/>
    <col min="7" max="7" width="10.7109375" style="17" customWidth="1"/>
    <col min="8" max="8" width="10.7109375" style="18" customWidth="1"/>
    <col min="9" max="9" width="37.28515625" style="22" customWidth="1"/>
    <col min="10" max="16384" width="9.140625" style="10"/>
  </cols>
  <sheetData>
    <row r="1" spans="1:9" s="9" customFormat="1" ht="30" customHeight="1" x14ac:dyDescent="0.25">
      <c r="A1" s="63" t="str">
        <f>CLEAN(return_name)&amp;IF(party!B4="",""," - "&amp;party!B4)&amp;" - Candidate for "&amp;B7</f>
        <v>Financial year return of gifts received - parties and endorsed candidates - 2025-2026 - Candidate for Nightcliff</v>
      </c>
      <c r="B1" s="63"/>
      <c r="C1" s="63"/>
      <c r="D1" s="63"/>
      <c r="E1" s="63"/>
      <c r="F1" s="63"/>
      <c r="G1" s="63"/>
      <c r="H1" s="63"/>
      <c r="I1" s="63"/>
    </row>
    <row r="2" spans="1:9" s="1" customFormat="1" ht="17.100000000000001" customHeight="1" x14ac:dyDescent="0.25">
      <c r="A2" s="43" t="s">
        <v>33</v>
      </c>
      <c r="B2" s="2"/>
      <c r="C2" s="2"/>
      <c r="D2" s="2"/>
      <c r="E2" s="2"/>
      <c r="F2" s="2"/>
      <c r="G2" s="2"/>
      <c r="H2" s="2"/>
      <c r="I2" s="2"/>
    </row>
    <row r="3" spans="1:9" s="5" customFormat="1" ht="5.0999999999999996" customHeight="1" x14ac:dyDescent="0.25">
      <c r="A3" s="3"/>
      <c r="B3" s="4"/>
      <c r="C3" s="4"/>
      <c r="D3" s="35"/>
      <c r="E3" s="35"/>
      <c r="F3" s="35"/>
      <c r="G3" s="35"/>
      <c r="H3" s="35"/>
      <c r="I3" s="35"/>
    </row>
    <row r="4" spans="1:9" s="5" customFormat="1" ht="15" customHeight="1" x14ac:dyDescent="0.25">
      <c r="A4" s="7"/>
      <c r="B4" s="67"/>
      <c r="C4" s="67"/>
      <c r="D4" s="8"/>
      <c r="E4" s="38"/>
      <c r="F4" s="35"/>
      <c r="G4" s="35"/>
      <c r="H4" s="35"/>
      <c r="I4" s="37" t="s">
        <v>17</v>
      </c>
    </row>
    <row r="5" spans="1:9" s="5" customFormat="1" ht="5.0999999999999996" customHeight="1" x14ac:dyDescent="0.25">
      <c r="A5" s="4"/>
      <c r="B5" s="4"/>
      <c r="C5" s="4"/>
      <c r="D5" s="8"/>
      <c r="E5" s="35"/>
      <c r="F5" s="35"/>
      <c r="G5" s="35"/>
      <c r="H5" s="35"/>
      <c r="I5" s="35"/>
    </row>
    <row r="6" spans="1:9" s="5" customFormat="1" ht="5.0999999999999996" hidden="1" customHeight="1" x14ac:dyDescent="0.25">
      <c r="A6" s="4"/>
      <c r="B6" s="4"/>
      <c r="C6" s="4"/>
      <c r="D6" s="30" t="b">
        <v>0</v>
      </c>
      <c r="E6" s="35"/>
      <c r="F6" s="35"/>
      <c r="G6" s="35"/>
      <c r="H6" s="35"/>
      <c r="I6" s="35"/>
    </row>
    <row r="7" spans="1:9" s="5" customFormat="1" ht="15" customHeight="1" x14ac:dyDescent="0.25">
      <c r="A7" s="6" t="s">
        <v>29</v>
      </c>
      <c r="B7" s="65" t="s">
        <v>78</v>
      </c>
      <c r="C7" s="66"/>
      <c r="D7" s="8"/>
      <c r="E7" s="8" t="s">
        <v>32</v>
      </c>
      <c r="F7" s="39"/>
      <c r="G7" s="8"/>
      <c r="H7" s="19" t="s">
        <v>25</v>
      </c>
      <c r="I7" s="32">
        <f>date_fin_year_start</f>
        <v>45839</v>
      </c>
    </row>
    <row r="8" spans="1:9" s="5" customFormat="1" ht="5.0999999999999996" customHeight="1" x14ac:dyDescent="0.25">
      <c r="A8" s="4"/>
      <c r="B8" s="4"/>
      <c r="C8" s="4"/>
      <c r="D8" s="35"/>
      <c r="E8" s="40"/>
      <c r="F8" s="39"/>
      <c r="G8" s="8"/>
      <c r="H8" s="8"/>
      <c r="I8" s="8"/>
    </row>
    <row r="9" spans="1:9" s="5" customFormat="1" ht="15" customHeight="1" x14ac:dyDescent="0.25">
      <c r="A9" s="6" t="s">
        <v>31</v>
      </c>
      <c r="B9" s="60"/>
      <c r="C9" s="62"/>
      <c r="D9" s="8"/>
      <c r="E9" s="39"/>
      <c r="F9" s="8"/>
      <c r="G9" s="8"/>
      <c r="H9" s="19" t="s">
        <v>23</v>
      </c>
      <c r="I9" s="32">
        <f>date_end</f>
        <v>46203</v>
      </c>
    </row>
    <row r="10" spans="1:9" s="5" customFormat="1" ht="5.0999999999999996" customHeight="1" x14ac:dyDescent="0.25">
      <c r="A10" s="4"/>
      <c r="B10" s="4"/>
      <c r="C10" s="4"/>
      <c r="D10" s="8"/>
      <c r="E10" s="8"/>
      <c r="F10" s="8"/>
      <c r="G10" s="8"/>
      <c r="H10" s="8"/>
      <c r="I10" s="8"/>
    </row>
    <row r="11" spans="1:9" s="5" customFormat="1" ht="15" customHeight="1" x14ac:dyDescent="0.25">
      <c r="A11" s="6" t="s">
        <v>15</v>
      </c>
      <c r="B11" s="60"/>
      <c r="C11" s="62"/>
      <c r="D11" s="8"/>
      <c r="E11" s="41"/>
      <c r="F11" s="37"/>
      <c r="G11" s="21"/>
      <c r="H11" s="7" t="s">
        <v>20</v>
      </c>
      <c r="I11" s="33"/>
    </row>
    <row r="12" spans="1:9" s="5" customFormat="1" ht="5.0999999999999996" customHeight="1" x14ac:dyDescent="0.25">
      <c r="A12" s="20"/>
      <c r="B12" s="8"/>
      <c r="C12" s="36"/>
      <c r="D12" s="8"/>
      <c r="E12" s="8"/>
      <c r="F12" s="8"/>
      <c r="G12" s="21"/>
      <c r="H12" s="31"/>
      <c r="I12" s="31"/>
    </row>
    <row r="13" spans="1:9" s="5" customFormat="1" ht="15" customHeight="1" x14ac:dyDescent="0.25">
      <c r="A13" s="20"/>
      <c r="B13" s="8"/>
      <c r="C13" s="8"/>
      <c r="D13" s="42"/>
      <c r="E13" s="8"/>
      <c r="F13" s="8"/>
      <c r="G13" s="21"/>
      <c r="H13" s="7" t="s">
        <v>19</v>
      </c>
      <c r="I13" s="34"/>
    </row>
    <row r="14" spans="1:9" s="1" customFormat="1" ht="5.0999999999999996" customHeight="1" x14ac:dyDescent="0.25">
      <c r="A14" s="20"/>
      <c r="B14" s="8"/>
      <c r="C14" s="8"/>
      <c r="D14" s="8"/>
      <c r="E14" s="8"/>
      <c r="F14" s="8"/>
      <c r="G14" s="8"/>
      <c r="H14" s="8"/>
      <c r="I14" s="8"/>
    </row>
    <row r="15" spans="1:9" ht="17.100000000000001" customHeight="1" x14ac:dyDescent="0.25">
      <c r="A15" s="64" t="s">
        <v>34</v>
      </c>
      <c r="B15" s="64"/>
      <c r="C15" s="64"/>
      <c r="D15" s="64"/>
      <c r="E15" s="64"/>
      <c r="F15" s="64"/>
      <c r="G15" s="64"/>
      <c r="H15" s="64"/>
      <c r="I15" s="64"/>
    </row>
    <row r="16" spans="1:9" s="9" customFormat="1" ht="27" customHeight="1" x14ac:dyDescent="0.25">
      <c r="A16" s="54" t="s">
        <v>38</v>
      </c>
      <c r="B16" s="54"/>
      <c r="C16" s="54"/>
      <c r="D16" s="54"/>
      <c r="E16" s="54"/>
      <c r="F16" s="54"/>
      <c r="G16" s="55" t="s">
        <v>3</v>
      </c>
      <c r="H16" s="56" t="s">
        <v>2</v>
      </c>
      <c r="I16" s="57" t="str">
        <f>"Amount of gifts received in this disclosure period
$"</f>
        <v>Amount of gifts received in this disclosure period
$</v>
      </c>
    </row>
    <row r="17" spans="1:9" s="13" customFormat="1" x14ac:dyDescent="0.2">
      <c r="A17" s="11" t="s">
        <v>9</v>
      </c>
      <c r="B17" s="58" t="s">
        <v>10</v>
      </c>
      <c r="C17" s="59"/>
      <c r="D17" s="12"/>
      <c r="E17" s="12"/>
      <c r="F17" s="12"/>
      <c r="G17" s="55"/>
      <c r="H17" s="56"/>
      <c r="I17" s="57"/>
    </row>
    <row r="18" spans="1:9" s="13" customFormat="1" x14ac:dyDescent="0.2">
      <c r="A18" s="14" t="s">
        <v>6</v>
      </c>
      <c r="B18" s="14" t="s">
        <v>7</v>
      </c>
      <c r="C18" s="15" t="s">
        <v>8</v>
      </c>
      <c r="D18" s="12" t="s">
        <v>13</v>
      </c>
      <c r="E18" s="12" t="s">
        <v>0</v>
      </c>
      <c r="F18" s="12" t="s">
        <v>1</v>
      </c>
      <c r="G18" s="55"/>
      <c r="H18" s="56"/>
      <c r="I18" s="57"/>
    </row>
  </sheetData>
  <sheetProtection sheet="1" selectLockedCells="1"/>
  <mergeCells count="11">
    <mergeCell ref="A16:F16"/>
    <mergeCell ref="G16:G18"/>
    <mergeCell ref="H16:H18"/>
    <mergeCell ref="I16:I18"/>
    <mergeCell ref="B17:C17"/>
    <mergeCell ref="A15:I15"/>
    <mergeCell ref="A1:I1"/>
    <mergeCell ref="B4:C4"/>
    <mergeCell ref="B7:C7"/>
    <mergeCell ref="B9:C9"/>
    <mergeCell ref="B11:C11"/>
  </mergeCells>
  <printOptions horizontalCentered="1" gridLines="1"/>
  <pageMargins left="0.70866141732283472" right="0.70866141732283472" top="0.74803149606299213" bottom="0.74803149606299213" header="0.31496062992125984" footer="0.31496062992125984"/>
  <pageSetup paperSize="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3</xdr:col>
                    <xdr:colOff>1200150</xdr:colOff>
                    <xdr:row>4</xdr:row>
                    <xdr:rowOff>47625</xdr:rowOff>
                  </from>
                  <to>
                    <xdr:col>4</xdr:col>
                    <xdr:colOff>123825</xdr:colOff>
                    <xdr:row>7</xdr:row>
                    <xdr:rowOff>19050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I18"/>
  <sheetViews>
    <sheetView zoomScaleNormal="100" workbookViewId="0">
      <pane ySplit="18" topLeftCell="A19" activePane="bottomLeft" state="frozen"/>
      <selection activeCell="A19" sqref="A19"/>
      <selection pane="bottomLeft" activeCell="B9" sqref="B9:C9"/>
    </sheetView>
  </sheetViews>
  <sheetFormatPr defaultColWidth="9.140625" defaultRowHeight="12.75" x14ac:dyDescent="0.25"/>
  <cols>
    <col min="1" max="1" width="31.85546875" style="16" customWidth="1"/>
    <col min="2" max="4" width="20.7109375" style="16" customWidth="1"/>
    <col min="5" max="6" width="25.7109375" style="16" customWidth="1"/>
    <col min="7" max="7" width="10.7109375" style="17" customWidth="1"/>
    <col min="8" max="8" width="10.7109375" style="18" customWidth="1"/>
    <col min="9" max="9" width="37.28515625" style="22" customWidth="1"/>
    <col min="10" max="16384" width="9.140625" style="10"/>
  </cols>
  <sheetData>
    <row r="1" spans="1:9" s="9" customFormat="1" ht="30" customHeight="1" x14ac:dyDescent="0.25">
      <c r="A1" s="63" t="str">
        <f>CLEAN(return_name)&amp;IF(party!B4="",""," - "&amp;party!B4)&amp;" - Candidate for "&amp;B7</f>
        <v>Financial year return of gifts received - parties and endorsed candidates - 2025-2026 - Candidate for Port Darwin</v>
      </c>
      <c r="B1" s="63"/>
      <c r="C1" s="63"/>
      <c r="D1" s="63"/>
      <c r="E1" s="63"/>
      <c r="F1" s="63"/>
      <c r="G1" s="63"/>
      <c r="H1" s="63"/>
      <c r="I1" s="63"/>
    </row>
    <row r="2" spans="1:9" s="1" customFormat="1" ht="17.100000000000001" customHeight="1" x14ac:dyDescent="0.25">
      <c r="A2" s="43" t="s">
        <v>33</v>
      </c>
      <c r="B2" s="2"/>
      <c r="C2" s="2"/>
      <c r="D2" s="2"/>
      <c r="E2" s="2"/>
      <c r="F2" s="2"/>
      <c r="G2" s="2"/>
      <c r="H2" s="2"/>
      <c r="I2" s="2"/>
    </row>
    <row r="3" spans="1:9" s="5" customFormat="1" ht="5.0999999999999996" customHeight="1" x14ac:dyDescent="0.25">
      <c r="A3" s="3"/>
      <c r="B3" s="4"/>
      <c r="C3" s="4"/>
      <c r="D3" s="35"/>
      <c r="E3" s="35"/>
      <c r="F3" s="35"/>
      <c r="G3" s="35"/>
      <c r="H3" s="35"/>
      <c r="I3" s="35"/>
    </row>
    <row r="4" spans="1:9" s="5" customFormat="1" ht="15" customHeight="1" x14ac:dyDescent="0.25">
      <c r="A4" s="7"/>
      <c r="B4" s="67"/>
      <c r="C4" s="67"/>
      <c r="D4" s="8"/>
      <c r="E4" s="38"/>
      <c r="F4" s="35"/>
      <c r="G4" s="35"/>
      <c r="H4" s="35"/>
      <c r="I4" s="37" t="s">
        <v>17</v>
      </c>
    </row>
    <row r="5" spans="1:9" s="5" customFormat="1" ht="5.0999999999999996" customHeight="1" x14ac:dyDescent="0.25">
      <c r="A5" s="4"/>
      <c r="B5" s="4"/>
      <c r="C5" s="4"/>
      <c r="D5" s="8"/>
      <c r="E5" s="35"/>
      <c r="F5" s="35"/>
      <c r="G5" s="35"/>
      <c r="H5" s="35"/>
      <c r="I5" s="35"/>
    </row>
    <row r="6" spans="1:9" s="5" customFormat="1" ht="5.0999999999999996" hidden="1" customHeight="1" x14ac:dyDescent="0.25">
      <c r="A6" s="4"/>
      <c r="B6" s="4"/>
      <c r="C6" s="4"/>
      <c r="D6" s="30" t="b">
        <v>0</v>
      </c>
      <c r="E6" s="35"/>
      <c r="F6" s="35"/>
      <c r="G6" s="35"/>
      <c r="H6" s="35"/>
      <c r="I6" s="35"/>
    </row>
    <row r="7" spans="1:9" s="5" customFormat="1" ht="15" customHeight="1" x14ac:dyDescent="0.25">
      <c r="A7" s="6" t="s">
        <v>29</v>
      </c>
      <c r="B7" s="65" t="s">
        <v>79</v>
      </c>
      <c r="C7" s="66"/>
      <c r="D7" s="8"/>
      <c r="E7" s="8" t="s">
        <v>32</v>
      </c>
      <c r="F7" s="39"/>
      <c r="G7" s="8"/>
      <c r="H7" s="19" t="s">
        <v>25</v>
      </c>
      <c r="I7" s="32">
        <f>date_fin_year_start</f>
        <v>45839</v>
      </c>
    </row>
    <row r="8" spans="1:9" s="5" customFormat="1" ht="5.0999999999999996" customHeight="1" x14ac:dyDescent="0.25">
      <c r="A8" s="4"/>
      <c r="B8" s="4"/>
      <c r="C8" s="4"/>
      <c r="D8" s="35"/>
      <c r="E8" s="40"/>
      <c r="F8" s="39"/>
      <c r="G8" s="8"/>
      <c r="H8" s="8"/>
      <c r="I8" s="8"/>
    </row>
    <row r="9" spans="1:9" s="5" customFormat="1" ht="15" customHeight="1" x14ac:dyDescent="0.25">
      <c r="A9" s="6" t="s">
        <v>31</v>
      </c>
      <c r="B9" s="60"/>
      <c r="C9" s="62"/>
      <c r="D9" s="8"/>
      <c r="E9" s="39"/>
      <c r="F9" s="8"/>
      <c r="G9" s="8"/>
      <c r="H9" s="19" t="s">
        <v>23</v>
      </c>
      <c r="I9" s="32">
        <f>date_end</f>
        <v>46203</v>
      </c>
    </row>
    <row r="10" spans="1:9" s="5" customFormat="1" ht="5.0999999999999996" customHeight="1" x14ac:dyDescent="0.25">
      <c r="A10" s="4"/>
      <c r="B10" s="4"/>
      <c r="C10" s="4"/>
      <c r="D10" s="8"/>
      <c r="E10" s="8"/>
      <c r="F10" s="8"/>
      <c r="G10" s="8"/>
      <c r="H10" s="8"/>
      <c r="I10" s="8"/>
    </row>
    <row r="11" spans="1:9" s="5" customFormat="1" ht="15" customHeight="1" x14ac:dyDescent="0.25">
      <c r="A11" s="6" t="s">
        <v>15</v>
      </c>
      <c r="B11" s="60"/>
      <c r="C11" s="62"/>
      <c r="D11" s="8"/>
      <c r="E11" s="41"/>
      <c r="F11" s="37"/>
      <c r="G11" s="21"/>
      <c r="H11" s="7" t="s">
        <v>20</v>
      </c>
      <c r="I11" s="33"/>
    </row>
    <row r="12" spans="1:9" s="5" customFormat="1" ht="5.0999999999999996" customHeight="1" x14ac:dyDescent="0.25">
      <c r="A12" s="20"/>
      <c r="B12" s="8"/>
      <c r="C12" s="36"/>
      <c r="D12" s="8"/>
      <c r="E12" s="8"/>
      <c r="F12" s="8"/>
      <c r="G12" s="21"/>
      <c r="H12" s="31"/>
      <c r="I12" s="31"/>
    </row>
    <row r="13" spans="1:9" s="5" customFormat="1" ht="15" customHeight="1" x14ac:dyDescent="0.25">
      <c r="A13" s="20"/>
      <c r="B13" s="8"/>
      <c r="C13" s="8"/>
      <c r="D13" s="42"/>
      <c r="E13" s="8"/>
      <c r="F13" s="8"/>
      <c r="G13" s="21"/>
      <c r="H13" s="7" t="s">
        <v>19</v>
      </c>
      <c r="I13" s="34"/>
    </row>
    <row r="14" spans="1:9" s="1" customFormat="1" ht="5.0999999999999996" customHeight="1" x14ac:dyDescent="0.25">
      <c r="A14" s="20"/>
      <c r="B14" s="8"/>
      <c r="C14" s="8"/>
      <c r="D14" s="8"/>
      <c r="E14" s="8"/>
      <c r="F14" s="8"/>
      <c r="G14" s="8"/>
      <c r="H14" s="8"/>
      <c r="I14" s="8"/>
    </row>
    <row r="15" spans="1:9" ht="17.100000000000001" customHeight="1" x14ac:dyDescent="0.25">
      <c r="A15" s="64" t="s">
        <v>34</v>
      </c>
      <c r="B15" s="64"/>
      <c r="C15" s="64"/>
      <c r="D15" s="64"/>
      <c r="E15" s="64"/>
      <c r="F15" s="64"/>
      <c r="G15" s="64"/>
      <c r="H15" s="64"/>
      <c r="I15" s="64"/>
    </row>
    <row r="16" spans="1:9" s="9" customFormat="1" ht="27" customHeight="1" x14ac:dyDescent="0.25">
      <c r="A16" s="54" t="s">
        <v>38</v>
      </c>
      <c r="B16" s="54"/>
      <c r="C16" s="54"/>
      <c r="D16" s="54"/>
      <c r="E16" s="54"/>
      <c r="F16" s="54"/>
      <c r="G16" s="55" t="s">
        <v>3</v>
      </c>
      <c r="H16" s="56" t="s">
        <v>2</v>
      </c>
      <c r="I16" s="57" t="str">
        <f>"Amount of gifts received in this disclosure period
$"</f>
        <v>Amount of gifts received in this disclosure period
$</v>
      </c>
    </row>
    <row r="17" spans="1:9" s="13" customFormat="1" x14ac:dyDescent="0.2">
      <c r="A17" s="11" t="s">
        <v>9</v>
      </c>
      <c r="B17" s="58" t="s">
        <v>10</v>
      </c>
      <c r="C17" s="59"/>
      <c r="D17" s="12"/>
      <c r="E17" s="12"/>
      <c r="F17" s="12"/>
      <c r="G17" s="55"/>
      <c r="H17" s="56"/>
      <c r="I17" s="57"/>
    </row>
    <row r="18" spans="1:9" s="13" customFormat="1" x14ac:dyDescent="0.2">
      <c r="A18" s="14" t="s">
        <v>6</v>
      </c>
      <c r="B18" s="14" t="s">
        <v>7</v>
      </c>
      <c r="C18" s="15" t="s">
        <v>8</v>
      </c>
      <c r="D18" s="12" t="s">
        <v>13</v>
      </c>
      <c r="E18" s="12" t="s">
        <v>0</v>
      </c>
      <c r="F18" s="12" t="s">
        <v>1</v>
      </c>
      <c r="G18" s="55"/>
      <c r="H18" s="56"/>
      <c r="I18" s="57"/>
    </row>
  </sheetData>
  <sheetProtection sheet="1" selectLockedCells="1"/>
  <mergeCells count="11">
    <mergeCell ref="A16:F16"/>
    <mergeCell ref="G16:G18"/>
    <mergeCell ref="H16:H18"/>
    <mergeCell ref="I16:I18"/>
    <mergeCell ref="B17:C17"/>
    <mergeCell ref="A15:I15"/>
    <mergeCell ref="A1:I1"/>
    <mergeCell ref="B4:C4"/>
    <mergeCell ref="B7:C7"/>
    <mergeCell ref="B9:C9"/>
    <mergeCell ref="B11:C11"/>
  </mergeCells>
  <printOptions horizontalCentered="1" gridLines="1"/>
  <pageMargins left="0.70866141732283472" right="0.70866141732283472" top="0.74803149606299213" bottom="0.74803149606299213" header="0.31496062992125984" footer="0.31496062992125984"/>
  <pageSetup paperSize="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3</xdr:col>
                    <xdr:colOff>1200150</xdr:colOff>
                    <xdr:row>4</xdr:row>
                    <xdr:rowOff>47625</xdr:rowOff>
                  </from>
                  <to>
                    <xdr:col>4</xdr:col>
                    <xdr:colOff>123825</xdr:colOff>
                    <xdr:row>7</xdr:row>
                    <xdr:rowOff>19050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I18"/>
  <sheetViews>
    <sheetView zoomScaleNormal="100" workbookViewId="0">
      <pane ySplit="18" topLeftCell="A19" activePane="bottomLeft" state="frozen"/>
      <selection activeCell="A19" sqref="A19"/>
      <selection pane="bottomLeft" activeCell="B9" sqref="B9:C9"/>
    </sheetView>
  </sheetViews>
  <sheetFormatPr defaultColWidth="9.140625" defaultRowHeight="12.75" x14ac:dyDescent="0.25"/>
  <cols>
    <col min="1" max="1" width="31.85546875" style="16" customWidth="1"/>
    <col min="2" max="4" width="20.7109375" style="16" customWidth="1"/>
    <col min="5" max="6" width="25.7109375" style="16" customWidth="1"/>
    <col min="7" max="7" width="10.7109375" style="17" customWidth="1"/>
    <col min="8" max="8" width="10.7109375" style="18" customWidth="1"/>
    <col min="9" max="9" width="37.28515625" style="22" customWidth="1"/>
    <col min="10" max="16384" width="9.140625" style="10"/>
  </cols>
  <sheetData>
    <row r="1" spans="1:9" s="9" customFormat="1" ht="30" customHeight="1" x14ac:dyDescent="0.25">
      <c r="A1" s="63" t="str">
        <f>CLEAN(return_name)&amp;IF(party!B4="",""," - "&amp;party!B4)&amp;" - Candidate for "&amp;B7</f>
        <v>Financial year return of gifts received - parties and endorsed candidates - 2025-2026 - Candidate for Sanderson</v>
      </c>
      <c r="B1" s="63"/>
      <c r="C1" s="63"/>
      <c r="D1" s="63"/>
      <c r="E1" s="63"/>
      <c r="F1" s="63"/>
      <c r="G1" s="63"/>
      <c r="H1" s="63"/>
      <c r="I1" s="63"/>
    </row>
    <row r="2" spans="1:9" s="1" customFormat="1" ht="17.100000000000001" customHeight="1" x14ac:dyDescent="0.25">
      <c r="A2" s="43" t="s">
        <v>33</v>
      </c>
      <c r="B2" s="2"/>
      <c r="C2" s="2"/>
      <c r="D2" s="2"/>
      <c r="E2" s="2"/>
      <c r="F2" s="2"/>
      <c r="G2" s="2"/>
      <c r="H2" s="2"/>
      <c r="I2" s="2"/>
    </row>
    <row r="3" spans="1:9" s="5" customFormat="1" ht="5.0999999999999996" customHeight="1" x14ac:dyDescent="0.25">
      <c r="A3" s="3"/>
      <c r="B3" s="4"/>
      <c r="C3" s="4"/>
      <c r="D3" s="35"/>
      <c r="E3" s="35"/>
      <c r="F3" s="35"/>
      <c r="G3" s="35"/>
      <c r="H3" s="35"/>
      <c r="I3" s="35"/>
    </row>
    <row r="4" spans="1:9" s="5" customFormat="1" ht="15" customHeight="1" x14ac:dyDescent="0.25">
      <c r="A4" s="7"/>
      <c r="B4" s="67"/>
      <c r="C4" s="67"/>
      <c r="D4" s="8"/>
      <c r="E4" s="38"/>
      <c r="F4" s="35"/>
      <c r="G4" s="35"/>
      <c r="H4" s="35"/>
      <c r="I4" s="37" t="s">
        <v>17</v>
      </c>
    </row>
    <row r="5" spans="1:9" s="5" customFormat="1" ht="5.0999999999999996" customHeight="1" x14ac:dyDescent="0.25">
      <c r="A5" s="4"/>
      <c r="B5" s="4"/>
      <c r="C5" s="4"/>
      <c r="D5" s="8"/>
      <c r="E5" s="35"/>
      <c r="F5" s="35"/>
      <c r="G5" s="35"/>
      <c r="H5" s="35"/>
      <c r="I5" s="35"/>
    </row>
    <row r="6" spans="1:9" s="5" customFormat="1" ht="5.0999999999999996" hidden="1" customHeight="1" x14ac:dyDescent="0.25">
      <c r="A6" s="4"/>
      <c r="B6" s="4"/>
      <c r="C6" s="4"/>
      <c r="D6" s="30" t="b">
        <v>0</v>
      </c>
      <c r="E6" s="35"/>
      <c r="F6" s="35"/>
      <c r="G6" s="35"/>
      <c r="H6" s="35"/>
      <c r="I6" s="35"/>
    </row>
    <row r="7" spans="1:9" s="5" customFormat="1" ht="15" customHeight="1" x14ac:dyDescent="0.25">
      <c r="A7" s="6" t="s">
        <v>29</v>
      </c>
      <c r="B7" s="65" t="s">
        <v>80</v>
      </c>
      <c r="C7" s="66"/>
      <c r="D7" s="8"/>
      <c r="E7" s="8" t="s">
        <v>32</v>
      </c>
      <c r="F7" s="39"/>
      <c r="G7" s="8"/>
      <c r="H7" s="19" t="s">
        <v>25</v>
      </c>
      <c r="I7" s="32">
        <f>date_fin_year_start</f>
        <v>45839</v>
      </c>
    </row>
    <row r="8" spans="1:9" s="5" customFormat="1" ht="5.0999999999999996" customHeight="1" x14ac:dyDescent="0.25">
      <c r="A8" s="4"/>
      <c r="B8" s="4"/>
      <c r="C8" s="4"/>
      <c r="D8" s="35"/>
      <c r="E8" s="40"/>
      <c r="F8" s="39"/>
      <c r="G8" s="8"/>
      <c r="H8" s="8"/>
      <c r="I8" s="8"/>
    </row>
    <row r="9" spans="1:9" s="5" customFormat="1" ht="15" customHeight="1" x14ac:dyDescent="0.25">
      <c r="A9" s="6" t="s">
        <v>31</v>
      </c>
      <c r="B9" s="60"/>
      <c r="C9" s="62"/>
      <c r="D9" s="8"/>
      <c r="E9" s="39"/>
      <c r="F9" s="8"/>
      <c r="G9" s="8"/>
      <c r="H9" s="19" t="s">
        <v>23</v>
      </c>
      <c r="I9" s="32">
        <f>date_end</f>
        <v>46203</v>
      </c>
    </row>
    <row r="10" spans="1:9" s="5" customFormat="1" ht="5.0999999999999996" customHeight="1" x14ac:dyDescent="0.25">
      <c r="A10" s="4"/>
      <c r="B10" s="4"/>
      <c r="C10" s="4"/>
      <c r="D10" s="8"/>
      <c r="E10" s="8"/>
      <c r="F10" s="8"/>
      <c r="G10" s="8"/>
      <c r="H10" s="8"/>
      <c r="I10" s="8"/>
    </row>
    <row r="11" spans="1:9" s="5" customFormat="1" ht="15" customHeight="1" x14ac:dyDescent="0.25">
      <c r="A11" s="6" t="s">
        <v>15</v>
      </c>
      <c r="B11" s="60"/>
      <c r="C11" s="62"/>
      <c r="D11" s="8"/>
      <c r="E11" s="41"/>
      <c r="F11" s="37"/>
      <c r="G11" s="21"/>
      <c r="H11" s="7" t="s">
        <v>20</v>
      </c>
      <c r="I11" s="33"/>
    </row>
    <row r="12" spans="1:9" s="5" customFormat="1" ht="5.0999999999999996" customHeight="1" x14ac:dyDescent="0.25">
      <c r="A12" s="20"/>
      <c r="B12" s="8"/>
      <c r="C12" s="36"/>
      <c r="D12" s="8"/>
      <c r="E12" s="8"/>
      <c r="F12" s="8"/>
      <c r="G12" s="21"/>
      <c r="H12" s="31"/>
      <c r="I12" s="31"/>
    </row>
    <row r="13" spans="1:9" s="5" customFormat="1" ht="15" customHeight="1" x14ac:dyDescent="0.25">
      <c r="A13" s="20"/>
      <c r="B13" s="8"/>
      <c r="C13" s="8"/>
      <c r="D13" s="42"/>
      <c r="E13" s="8"/>
      <c r="F13" s="8"/>
      <c r="G13" s="21"/>
      <c r="H13" s="7" t="s">
        <v>19</v>
      </c>
      <c r="I13" s="34"/>
    </row>
    <row r="14" spans="1:9" s="1" customFormat="1" ht="5.0999999999999996" customHeight="1" x14ac:dyDescent="0.25">
      <c r="A14" s="20"/>
      <c r="B14" s="8"/>
      <c r="C14" s="8"/>
      <c r="D14" s="8"/>
      <c r="E14" s="8"/>
      <c r="F14" s="8"/>
      <c r="G14" s="8"/>
      <c r="H14" s="8"/>
      <c r="I14" s="8"/>
    </row>
    <row r="15" spans="1:9" ht="17.100000000000001" customHeight="1" x14ac:dyDescent="0.25">
      <c r="A15" s="64" t="s">
        <v>34</v>
      </c>
      <c r="B15" s="64"/>
      <c r="C15" s="64"/>
      <c r="D15" s="64"/>
      <c r="E15" s="64"/>
      <c r="F15" s="64"/>
      <c r="G15" s="64"/>
      <c r="H15" s="64"/>
      <c r="I15" s="64"/>
    </row>
    <row r="16" spans="1:9" s="9" customFormat="1" ht="27" customHeight="1" x14ac:dyDescent="0.25">
      <c r="A16" s="54" t="s">
        <v>38</v>
      </c>
      <c r="B16" s="54"/>
      <c r="C16" s="54"/>
      <c r="D16" s="54"/>
      <c r="E16" s="54"/>
      <c r="F16" s="54"/>
      <c r="G16" s="55" t="s">
        <v>3</v>
      </c>
      <c r="H16" s="56" t="s">
        <v>2</v>
      </c>
      <c r="I16" s="57" t="str">
        <f>"Amount of gifts received in this disclosure period
$"</f>
        <v>Amount of gifts received in this disclosure period
$</v>
      </c>
    </row>
    <row r="17" spans="1:9" s="13" customFormat="1" x14ac:dyDescent="0.2">
      <c r="A17" s="11" t="s">
        <v>9</v>
      </c>
      <c r="B17" s="58" t="s">
        <v>10</v>
      </c>
      <c r="C17" s="59"/>
      <c r="D17" s="12"/>
      <c r="E17" s="12"/>
      <c r="F17" s="12"/>
      <c r="G17" s="55"/>
      <c r="H17" s="56"/>
      <c r="I17" s="57"/>
    </row>
    <row r="18" spans="1:9" s="13" customFormat="1" x14ac:dyDescent="0.2">
      <c r="A18" s="14" t="s">
        <v>6</v>
      </c>
      <c r="B18" s="14" t="s">
        <v>7</v>
      </c>
      <c r="C18" s="15" t="s">
        <v>8</v>
      </c>
      <c r="D18" s="12" t="s">
        <v>13</v>
      </c>
      <c r="E18" s="12" t="s">
        <v>0</v>
      </c>
      <c r="F18" s="12" t="s">
        <v>1</v>
      </c>
      <c r="G18" s="55"/>
      <c r="H18" s="56"/>
      <c r="I18" s="57"/>
    </row>
  </sheetData>
  <sheetProtection sheet="1" selectLockedCells="1"/>
  <mergeCells count="11">
    <mergeCell ref="A16:F16"/>
    <mergeCell ref="G16:G18"/>
    <mergeCell ref="H16:H18"/>
    <mergeCell ref="I16:I18"/>
    <mergeCell ref="B17:C17"/>
    <mergeCell ref="A15:I15"/>
    <mergeCell ref="A1:I1"/>
    <mergeCell ref="B4:C4"/>
    <mergeCell ref="B7:C7"/>
    <mergeCell ref="B9:C9"/>
    <mergeCell ref="B11:C11"/>
  </mergeCells>
  <printOptions horizontalCentered="1" gridLines="1"/>
  <pageMargins left="0.70866141732283472" right="0.70866141732283472" top="0.74803149606299213" bottom="0.74803149606299213" header="0.31496062992125984" footer="0.31496062992125984"/>
  <pageSetup paperSize="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3</xdr:col>
                    <xdr:colOff>1200150</xdr:colOff>
                    <xdr:row>4</xdr:row>
                    <xdr:rowOff>47625</xdr:rowOff>
                  </from>
                  <to>
                    <xdr:col>4</xdr:col>
                    <xdr:colOff>123825</xdr:colOff>
                    <xdr:row>7</xdr:row>
                    <xdr:rowOff>19050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I18"/>
  <sheetViews>
    <sheetView zoomScaleNormal="100" workbookViewId="0">
      <pane ySplit="18" topLeftCell="A19" activePane="bottomLeft" state="frozen"/>
      <selection activeCell="A19" sqref="A19"/>
      <selection pane="bottomLeft" activeCell="B9" sqref="B9:C9"/>
    </sheetView>
  </sheetViews>
  <sheetFormatPr defaultColWidth="9.140625" defaultRowHeight="12.75" x14ac:dyDescent="0.25"/>
  <cols>
    <col min="1" max="1" width="31.85546875" style="16" customWidth="1"/>
    <col min="2" max="4" width="20.7109375" style="16" customWidth="1"/>
    <col min="5" max="6" width="25.7109375" style="16" customWidth="1"/>
    <col min="7" max="7" width="10.7109375" style="17" customWidth="1"/>
    <col min="8" max="8" width="10.7109375" style="18" customWidth="1"/>
    <col min="9" max="9" width="37.28515625" style="22" customWidth="1"/>
    <col min="10" max="16384" width="9.140625" style="10"/>
  </cols>
  <sheetData>
    <row r="1" spans="1:9" s="9" customFormat="1" ht="30" customHeight="1" x14ac:dyDescent="0.25">
      <c r="A1" s="63" t="str">
        <f>CLEAN(return_name)&amp;IF(party!B4="",""," - "&amp;party!B4)&amp;" - Candidate for "&amp;B7</f>
        <v>Financial year return of gifts received - parties and endorsed candidates - 2025-2026 - Candidate for Spillett</v>
      </c>
      <c r="B1" s="63"/>
      <c r="C1" s="63"/>
      <c r="D1" s="63"/>
      <c r="E1" s="63"/>
      <c r="F1" s="63"/>
      <c r="G1" s="63"/>
      <c r="H1" s="63"/>
      <c r="I1" s="63"/>
    </row>
    <row r="2" spans="1:9" s="1" customFormat="1" ht="17.100000000000001" customHeight="1" x14ac:dyDescent="0.25">
      <c r="A2" s="43" t="s">
        <v>33</v>
      </c>
      <c r="B2" s="2"/>
      <c r="C2" s="2"/>
      <c r="D2" s="2"/>
      <c r="E2" s="2"/>
      <c r="F2" s="2"/>
      <c r="G2" s="2"/>
      <c r="H2" s="2"/>
      <c r="I2" s="2"/>
    </row>
    <row r="3" spans="1:9" s="5" customFormat="1" ht="5.0999999999999996" customHeight="1" x14ac:dyDescent="0.25">
      <c r="A3" s="3"/>
      <c r="B3" s="4"/>
      <c r="C3" s="4"/>
      <c r="D3" s="35"/>
      <c r="E3" s="35"/>
      <c r="F3" s="35"/>
      <c r="G3" s="35"/>
      <c r="H3" s="35"/>
      <c r="I3" s="35"/>
    </row>
    <row r="4" spans="1:9" s="5" customFormat="1" ht="15" customHeight="1" x14ac:dyDescent="0.25">
      <c r="A4" s="7"/>
      <c r="B4" s="67"/>
      <c r="C4" s="67"/>
      <c r="D4" s="8"/>
      <c r="E4" s="38"/>
      <c r="F4" s="35"/>
      <c r="G4" s="35"/>
      <c r="H4" s="35"/>
      <c r="I4" s="37" t="s">
        <v>17</v>
      </c>
    </row>
    <row r="5" spans="1:9" s="5" customFormat="1" ht="5.0999999999999996" customHeight="1" x14ac:dyDescent="0.25">
      <c r="A5" s="4"/>
      <c r="B5" s="4"/>
      <c r="C5" s="4"/>
      <c r="D5" s="8"/>
      <c r="E5" s="35"/>
      <c r="F5" s="35"/>
      <c r="G5" s="35"/>
      <c r="H5" s="35"/>
      <c r="I5" s="35"/>
    </row>
    <row r="6" spans="1:9" s="5" customFormat="1" ht="5.0999999999999996" hidden="1" customHeight="1" x14ac:dyDescent="0.25">
      <c r="A6" s="4"/>
      <c r="B6" s="4"/>
      <c r="C6" s="4"/>
      <c r="D6" s="30" t="b">
        <v>0</v>
      </c>
      <c r="E6" s="35"/>
      <c r="F6" s="35"/>
      <c r="G6" s="35"/>
      <c r="H6" s="35"/>
      <c r="I6" s="35"/>
    </row>
    <row r="7" spans="1:9" s="5" customFormat="1" ht="15" customHeight="1" x14ac:dyDescent="0.25">
      <c r="A7" s="6" t="s">
        <v>29</v>
      </c>
      <c r="B7" s="65" t="s">
        <v>81</v>
      </c>
      <c r="C7" s="66"/>
      <c r="D7" s="8"/>
      <c r="E7" s="8" t="s">
        <v>32</v>
      </c>
      <c r="F7" s="39"/>
      <c r="G7" s="8"/>
      <c r="H7" s="19" t="s">
        <v>25</v>
      </c>
      <c r="I7" s="32">
        <f>date_fin_year_start</f>
        <v>45839</v>
      </c>
    </row>
    <row r="8" spans="1:9" s="5" customFormat="1" ht="5.0999999999999996" customHeight="1" x14ac:dyDescent="0.25">
      <c r="A8" s="4"/>
      <c r="B8" s="4"/>
      <c r="C8" s="4"/>
      <c r="D8" s="35"/>
      <c r="E8" s="40"/>
      <c r="F8" s="39"/>
      <c r="G8" s="8"/>
      <c r="H8" s="8"/>
      <c r="I8" s="8"/>
    </row>
    <row r="9" spans="1:9" s="5" customFormat="1" ht="15" customHeight="1" x14ac:dyDescent="0.25">
      <c r="A9" s="6" t="s">
        <v>31</v>
      </c>
      <c r="B9" s="60"/>
      <c r="C9" s="62"/>
      <c r="D9" s="8"/>
      <c r="E9" s="39"/>
      <c r="F9" s="8"/>
      <c r="G9" s="8"/>
      <c r="H9" s="19" t="s">
        <v>23</v>
      </c>
      <c r="I9" s="32">
        <f>date_end</f>
        <v>46203</v>
      </c>
    </row>
    <row r="10" spans="1:9" s="5" customFormat="1" ht="5.0999999999999996" customHeight="1" x14ac:dyDescent="0.25">
      <c r="A10" s="4"/>
      <c r="B10" s="4"/>
      <c r="C10" s="4"/>
      <c r="D10" s="8"/>
      <c r="E10" s="8"/>
      <c r="F10" s="8"/>
      <c r="G10" s="8"/>
      <c r="H10" s="8"/>
      <c r="I10" s="8"/>
    </row>
    <row r="11" spans="1:9" s="5" customFormat="1" ht="15" customHeight="1" x14ac:dyDescent="0.25">
      <c r="A11" s="6" t="s">
        <v>15</v>
      </c>
      <c r="B11" s="60"/>
      <c r="C11" s="62"/>
      <c r="D11" s="8"/>
      <c r="E11" s="41"/>
      <c r="F11" s="37"/>
      <c r="G11" s="21"/>
      <c r="H11" s="7" t="s">
        <v>20</v>
      </c>
      <c r="I11" s="33"/>
    </row>
    <row r="12" spans="1:9" s="5" customFormat="1" ht="5.0999999999999996" customHeight="1" x14ac:dyDescent="0.25">
      <c r="A12" s="20"/>
      <c r="B12" s="8"/>
      <c r="C12" s="36"/>
      <c r="D12" s="8"/>
      <c r="E12" s="8"/>
      <c r="F12" s="8"/>
      <c r="G12" s="21"/>
      <c r="H12" s="31"/>
      <c r="I12" s="31"/>
    </row>
    <row r="13" spans="1:9" s="5" customFormat="1" ht="15" customHeight="1" x14ac:dyDescent="0.25">
      <c r="A13" s="20"/>
      <c r="B13" s="8"/>
      <c r="C13" s="8"/>
      <c r="D13" s="42"/>
      <c r="E13" s="8"/>
      <c r="F13" s="8"/>
      <c r="G13" s="21"/>
      <c r="H13" s="7" t="s">
        <v>19</v>
      </c>
      <c r="I13" s="34"/>
    </row>
    <row r="14" spans="1:9" s="1" customFormat="1" ht="5.0999999999999996" customHeight="1" x14ac:dyDescent="0.25">
      <c r="A14" s="20"/>
      <c r="B14" s="8"/>
      <c r="C14" s="8"/>
      <c r="D14" s="8"/>
      <c r="E14" s="8"/>
      <c r="F14" s="8"/>
      <c r="G14" s="8"/>
      <c r="H14" s="8"/>
      <c r="I14" s="8"/>
    </row>
    <row r="15" spans="1:9" ht="17.100000000000001" customHeight="1" x14ac:dyDescent="0.25">
      <c r="A15" s="64" t="s">
        <v>34</v>
      </c>
      <c r="B15" s="64"/>
      <c r="C15" s="64"/>
      <c r="D15" s="64"/>
      <c r="E15" s="64"/>
      <c r="F15" s="64"/>
      <c r="G15" s="64"/>
      <c r="H15" s="64"/>
      <c r="I15" s="64"/>
    </row>
    <row r="16" spans="1:9" s="9" customFormat="1" ht="27" customHeight="1" x14ac:dyDescent="0.25">
      <c r="A16" s="54" t="s">
        <v>38</v>
      </c>
      <c r="B16" s="54"/>
      <c r="C16" s="54"/>
      <c r="D16" s="54"/>
      <c r="E16" s="54"/>
      <c r="F16" s="54"/>
      <c r="G16" s="55" t="s">
        <v>3</v>
      </c>
      <c r="H16" s="56" t="s">
        <v>2</v>
      </c>
      <c r="I16" s="57" t="str">
        <f>"Amount of gifts received in this disclosure period
$"</f>
        <v>Amount of gifts received in this disclosure period
$</v>
      </c>
    </row>
    <row r="17" spans="1:9" s="13" customFormat="1" x14ac:dyDescent="0.2">
      <c r="A17" s="11" t="s">
        <v>9</v>
      </c>
      <c r="B17" s="58" t="s">
        <v>10</v>
      </c>
      <c r="C17" s="59"/>
      <c r="D17" s="12"/>
      <c r="E17" s="12"/>
      <c r="F17" s="12"/>
      <c r="G17" s="55"/>
      <c r="H17" s="56"/>
      <c r="I17" s="57"/>
    </row>
    <row r="18" spans="1:9" s="13" customFormat="1" x14ac:dyDescent="0.2">
      <c r="A18" s="14" t="s">
        <v>6</v>
      </c>
      <c r="B18" s="14" t="s">
        <v>7</v>
      </c>
      <c r="C18" s="15" t="s">
        <v>8</v>
      </c>
      <c r="D18" s="12" t="s">
        <v>13</v>
      </c>
      <c r="E18" s="12" t="s">
        <v>0</v>
      </c>
      <c r="F18" s="12" t="s">
        <v>1</v>
      </c>
      <c r="G18" s="55"/>
      <c r="H18" s="56"/>
      <c r="I18" s="57"/>
    </row>
  </sheetData>
  <sheetProtection sheet="1" selectLockedCells="1"/>
  <mergeCells count="11">
    <mergeCell ref="A16:F16"/>
    <mergeCell ref="G16:G18"/>
    <mergeCell ref="H16:H18"/>
    <mergeCell ref="I16:I18"/>
    <mergeCell ref="B17:C17"/>
    <mergeCell ref="A15:I15"/>
    <mergeCell ref="A1:I1"/>
    <mergeCell ref="B4:C4"/>
    <mergeCell ref="B7:C7"/>
    <mergeCell ref="B9:C9"/>
    <mergeCell ref="B11:C11"/>
  </mergeCells>
  <printOptions horizontalCentered="1" gridLines="1"/>
  <pageMargins left="0.70866141732283472" right="0.70866141732283472" top="0.74803149606299213" bottom="0.74803149606299213" header="0.31496062992125984" footer="0.31496062992125984"/>
  <pageSetup paperSize="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3</xdr:col>
                    <xdr:colOff>1200150</xdr:colOff>
                    <xdr:row>4</xdr:row>
                    <xdr:rowOff>47625</xdr:rowOff>
                  </from>
                  <to>
                    <xdr:col>4</xdr:col>
                    <xdr:colOff>123825</xdr:colOff>
                    <xdr:row>7</xdr:row>
                    <xdr:rowOff>19050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I18"/>
  <sheetViews>
    <sheetView zoomScaleNormal="100" workbookViewId="0">
      <pane ySplit="18" topLeftCell="A19" activePane="bottomLeft" state="frozen"/>
      <selection activeCell="A19" sqref="A19"/>
      <selection pane="bottomLeft" activeCell="B9" sqref="B9:C9"/>
    </sheetView>
  </sheetViews>
  <sheetFormatPr defaultColWidth="9.140625" defaultRowHeight="12.75" x14ac:dyDescent="0.25"/>
  <cols>
    <col min="1" max="1" width="31.85546875" style="16" customWidth="1"/>
    <col min="2" max="4" width="20.7109375" style="16" customWidth="1"/>
    <col min="5" max="6" width="25.7109375" style="16" customWidth="1"/>
    <col min="7" max="7" width="10.7109375" style="17" customWidth="1"/>
    <col min="8" max="8" width="10.7109375" style="18" customWidth="1"/>
    <col min="9" max="9" width="37.28515625" style="22" customWidth="1"/>
    <col min="10" max="16384" width="9.140625" style="10"/>
  </cols>
  <sheetData>
    <row r="1" spans="1:9" s="9" customFormat="1" ht="30" customHeight="1" x14ac:dyDescent="0.25">
      <c r="A1" s="63" t="str">
        <f>CLEAN(return_name)&amp;IF(party!B4="",""," - "&amp;party!B4)&amp;" - Candidate for "&amp;B7</f>
        <v>Financial year return of gifts received - parties and endorsed candidates - 2025-2026 - Candidate for Wanguri</v>
      </c>
      <c r="B1" s="63"/>
      <c r="C1" s="63"/>
      <c r="D1" s="63"/>
      <c r="E1" s="63"/>
      <c r="F1" s="63"/>
      <c r="G1" s="63"/>
      <c r="H1" s="63"/>
      <c r="I1" s="63"/>
    </row>
    <row r="2" spans="1:9" s="1" customFormat="1" ht="17.100000000000001" customHeight="1" x14ac:dyDescent="0.25">
      <c r="A2" s="43" t="s">
        <v>33</v>
      </c>
      <c r="B2" s="2"/>
      <c r="C2" s="2"/>
      <c r="D2" s="2"/>
      <c r="E2" s="2"/>
      <c r="F2" s="2"/>
      <c r="G2" s="2"/>
      <c r="H2" s="2"/>
      <c r="I2" s="2"/>
    </row>
    <row r="3" spans="1:9" s="5" customFormat="1" ht="5.0999999999999996" customHeight="1" x14ac:dyDescent="0.25">
      <c r="A3" s="3"/>
      <c r="B3" s="4"/>
      <c r="C3" s="4"/>
      <c r="D3" s="35"/>
      <c r="E3" s="35"/>
      <c r="F3" s="35"/>
      <c r="G3" s="35"/>
      <c r="H3" s="35"/>
      <c r="I3" s="35"/>
    </row>
    <row r="4" spans="1:9" s="5" customFormat="1" ht="15" customHeight="1" x14ac:dyDescent="0.25">
      <c r="A4" s="7"/>
      <c r="B4" s="67"/>
      <c r="C4" s="67"/>
      <c r="D4" s="8"/>
      <c r="E4" s="38"/>
      <c r="F4" s="35"/>
      <c r="G4" s="35"/>
      <c r="H4" s="35"/>
      <c r="I4" s="37" t="s">
        <v>17</v>
      </c>
    </row>
    <row r="5" spans="1:9" s="5" customFormat="1" ht="5.0999999999999996" customHeight="1" x14ac:dyDescent="0.25">
      <c r="A5" s="4"/>
      <c r="B5" s="4"/>
      <c r="C5" s="4"/>
      <c r="D5" s="8"/>
      <c r="E5" s="35"/>
      <c r="F5" s="35"/>
      <c r="G5" s="35"/>
      <c r="H5" s="35"/>
      <c r="I5" s="35"/>
    </row>
    <row r="6" spans="1:9" s="5" customFormat="1" ht="5.0999999999999996" hidden="1" customHeight="1" x14ac:dyDescent="0.25">
      <c r="A6" s="4"/>
      <c r="B6" s="4"/>
      <c r="C6" s="4"/>
      <c r="D6" s="30" t="b">
        <v>0</v>
      </c>
      <c r="E6" s="35"/>
      <c r="F6" s="35"/>
      <c r="G6" s="35"/>
      <c r="H6" s="35"/>
      <c r="I6" s="35"/>
    </row>
    <row r="7" spans="1:9" s="5" customFormat="1" ht="15" customHeight="1" x14ac:dyDescent="0.25">
      <c r="A7" s="6" t="s">
        <v>29</v>
      </c>
      <c r="B7" s="65" t="s">
        <v>82</v>
      </c>
      <c r="C7" s="66"/>
      <c r="D7" s="8"/>
      <c r="E7" s="8" t="s">
        <v>32</v>
      </c>
      <c r="F7" s="39"/>
      <c r="G7" s="8"/>
      <c r="H7" s="19" t="s">
        <v>25</v>
      </c>
      <c r="I7" s="32">
        <f>date_fin_year_start</f>
        <v>45839</v>
      </c>
    </row>
    <row r="8" spans="1:9" s="5" customFormat="1" ht="5.0999999999999996" customHeight="1" x14ac:dyDescent="0.25">
      <c r="A8" s="4"/>
      <c r="B8" s="4"/>
      <c r="C8" s="4"/>
      <c r="D8" s="35"/>
      <c r="E8" s="40"/>
      <c r="F8" s="39"/>
      <c r="G8" s="8"/>
      <c r="H8" s="8"/>
      <c r="I8" s="8"/>
    </row>
    <row r="9" spans="1:9" s="5" customFormat="1" ht="15" customHeight="1" x14ac:dyDescent="0.25">
      <c r="A9" s="6" t="s">
        <v>31</v>
      </c>
      <c r="B9" s="60"/>
      <c r="C9" s="62"/>
      <c r="D9" s="8"/>
      <c r="E9" s="39"/>
      <c r="F9" s="8"/>
      <c r="G9" s="8"/>
      <c r="H9" s="19" t="s">
        <v>23</v>
      </c>
      <c r="I9" s="32">
        <f>date_end</f>
        <v>46203</v>
      </c>
    </row>
    <row r="10" spans="1:9" s="5" customFormat="1" ht="5.0999999999999996" customHeight="1" x14ac:dyDescent="0.25">
      <c r="A10" s="4"/>
      <c r="B10" s="4"/>
      <c r="C10" s="4"/>
      <c r="D10" s="8"/>
      <c r="E10" s="8"/>
      <c r="F10" s="8"/>
      <c r="G10" s="8"/>
      <c r="H10" s="8"/>
      <c r="I10" s="8"/>
    </row>
    <row r="11" spans="1:9" s="5" customFormat="1" ht="15" customHeight="1" x14ac:dyDescent="0.25">
      <c r="A11" s="6" t="s">
        <v>15</v>
      </c>
      <c r="B11" s="60"/>
      <c r="C11" s="62"/>
      <c r="D11" s="8"/>
      <c r="E11" s="41"/>
      <c r="F11" s="37"/>
      <c r="G11" s="21"/>
      <c r="H11" s="7" t="s">
        <v>20</v>
      </c>
      <c r="I11" s="33"/>
    </row>
    <row r="12" spans="1:9" s="5" customFormat="1" ht="5.0999999999999996" customHeight="1" x14ac:dyDescent="0.25">
      <c r="A12" s="20"/>
      <c r="B12" s="8"/>
      <c r="C12" s="36"/>
      <c r="D12" s="8"/>
      <c r="E12" s="8"/>
      <c r="F12" s="8"/>
      <c r="G12" s="21"/>
      <c r="H12" s="31"/>
      <c r="I12" s="31"/>
    </row>
    <row r="13" spans="1:9" s="5" customFormat="1" ht="15" customHeight="1" x14ac:dyDescent="0.25">
      <c r="A13" s="20"/>
      <c r="B13" s="8"/>
      <c r="C13" s="8"/>
      <c r="D13" s="42"/>
      <c r="E13" s="8"/>
      <c r="F13" s="8"/>
      <c r="G13" s="21"/>
      <c r="H13" s="7" t="s">
        <v>19</v>
      </c>
      <c r="I13" s="34"/>
    </row>
    <row r="14" spans="1:9" s="1" customFormat="1" ht="5.0999999999999996" customHeight="1" x14ac:dyDescent="0.25">
      <c r="A14" s="20"/>
      <c r="B14" s="8"/>
      <c r="C14" s="8"/>
      <c r="D14" s="8"/>
      <c r="E14" s="8"/>
      <c r="F14" s="8"/>
      <c r="G14" s="8"/>
      <c r="H14" s="8"/>
      <c r="I14" s="8"/>
    </row>
    <row r="15" spans="1:9" ht="17.100000000000001" customHeight="1" x14ac:dyDescent="0.25">
      <c r="A15" s="64" t="s">
        <v>34</v>
      </c>
      <c r="B15" s="64"/>
      <c r="C15" s="64"/>
      <c r="D15" s="64"/>
      <c r="E15" s="64"/>
      <c r="F15" s="64"/>
      <c r="G15" s="64"/>
      <c r="H15" s="64"/>
      <c r="I15" s="64"/>
    </row>
    <row r="16" spans="1:9" s="9" customFormat="1" ht="27" customHeight="1" x14ac:dyDescent="0.25">
      <c r="A16" s="54" t="s">
        <v>38</v>
      </c>
      <c r="B16" s="54"/>
      <c r="C16" s="54"/>
      <c r="D16" s="54"/>
      <c r="E16" s="54"/>
      <c r="F16" s="54"/>
      <c r="G16" s="55" t="s">
        <v>3</v>
      </c>
      <c r="H16" s="56" t="s">
        <v>2</v>
      </c>
      <c r="I16" s="57" t="str">
        <f>"Amount of gifts received in this disclosure period
$"</f>
        <v>Amount of gifts received in this disclosure period
$</v>
      </c>
    </row>
    <row r="17" spans="1:9" s="13" customFormat="1" x14ac:dyDescent="0.2">
      <c r="A17" s="11" t="s">
        <v>9</v>
      </c>
      <c r="B17" s="58" t="s">
        <v>10</v>
      </c>
      <c r="C17" s="59"/>
      <c r="D17" s="12"/>
      <c r="E17" s="12"/>
      <c r="F17" s="12"/>
      <c r="G17" s="55"/>
      <c r="H17" s="56"/>
      <c r="I17" s="57"/>
    </row>
    <row r="18" spans="1:9" s="13" customFormat="1" x14ac:dyDescent="0.2">
      <c r="A18" s="14" t="s">
        <v>6</v>
      </c>
      <c r="B18" s="14" t="s">
        <v>7</v>
      </c>
      <c r="C18" s="15" t="s">
        <v>8</v>
      </c>
      <c r="D18" s="12" t="s">
        <v>13</v>
      </c>
      <c r="E18" s="12" t="s">
        <v>0</v>
      </c>
      <c r="F18" s="12" t="s">
        <v>1</v>
      </c>
      <c r="G18" s="55"/>
      <c r="H18" s="56"/>
      <c r="I18" s="57"/>
    </row>
  </sheetData>
  <sheetProtection sheet="1" selectLockedCells="1"/>
  <mergeCells count="11">
    <mergeCell ref="A16:F16"/>
    <mergeCell ref="G16:G18"/>
    <mergeCell ref="H16:H18"/>
    <mergeCell ref="I16:I18"/>
    <mergeCell ref="B17:C17"/>
    <mergeCell ref="A15:I15"/>
    <mergeCell ref="A1:I1"/>
    <mergeCell ref="B4:C4"/>
    <mergeCell ref="B7:C7"/>
    <mergeCell ref="B9:C9"/>
    <mergeCell ref="B11:C11"/>
  </mergeCells>
  <printOptions horizontalCentered="1" gridLines="1"/>
  <pageMargins left="0.70866141732283472" right="0.70866141732283472" top="0.74803149606299213" bottom="0.74803149606299213" header="0.31496062992125984" footer="0.31496062992125984"/>
  <pageSetup paperSize="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3</xdr:col>
                    <xdr:colOff>1200150</xdr:colOff>
                    <xdr:row>4</xdr:row>
                    <xdr:rowOff>47625</xdr:rowOff>
                  </from>
                  <to>
                    <xdr:col>4</xdr:col>
                    <xdr:colOff>123825</xdr:colOff>
                    <xdr:row>7</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8"/>
  <sheetViews>
    <sheetView zoomScaleNormal="100" workbookViewId="0">
      <pane ySplit="18" topLeftCell="A19" activePane="bottomLeft" state="frozen"/>
      <selection activeCell="A19" sqref="A19"/>
      <selection pane="bottomLeft" activeCell="I24" sqref="I24"/>
    </sheetView>
  </sheetViews>
  <sheetFormatPr defaultColWidth="9.140625" defaultRowHeight="12.75" x14ac:dyDescent="0.25"/>
  <cols>
    <col min="1" max="1" width="31.85546875" style="16" customWidth="1"/>
    <col min="2" max="4" width="20.7109375" style="16" customWidth="1"/>
    <col min="5" max="6" width="25.7109375" style="16" customWidth="1"/>
    <col min="7" max="7" width="10.7109375" style="17" customWidth="1"/>
    <col min="8" max="8" width="10.7109375" style="18" customWidth="1"/>
    <col min="9" max="9" width="37.28515625" style="22" customWidth="1"/>
    <col min="10" max="16384" width="9.140625" style="10"/>
  </cols>
  <sheetData>
    <row r="1" spans="1:9" s="9" customFormat="1" ht="30" customHeight="1" x14ac:dyDescent="0.25">
      <c r="A1" s="63" t="str">
        <f>CLEAN(return_name)&amp;IF(party!B4="",""," - "&amp;party!B4)&amp;" - Candidate for "&amp;B7</f>
        <v>Financial year return of gifts received - parties and endorsed candidates - 2025-2026 - Candidate for Arafura</v>
      </c>
      <c r="B1" s="63"/>
      <c r="C1" s="63"/>
      <c r="D1" s="63"/>
      <c r="E1" s="63"/>
      <c r="F1" s="63"/>
      <c r="G1" s="63"/>
      <c r="H1" s="63"/>
      <c r="I1" s="63"/>
    </row>
    <row r="2" spans="1:9" s="1" customFormat="1" ht="17.100000000000001" customHeight="1" x14ac:dyDescent="0.25">
      <c r="A2" s="43" t="s">
        <v>33</v>
      </c>
      <c r="B2" s="2"/>
      <c r="C2" s="2"/>
      <c r="D2" s="2"/>
      <c r="E2" s="2"/>
      <c r="F2" s="2"/>
      <c r="G2" s="2"/>
      <c r="H2" s="2"/>
      <c r="I2" s="2"/>
    </row>
    <row r="3" spans="1:9" s="5" customFormat="1" ht="5.0999999999999996" customHeight="1" x14ac:dyDescent="0.25">
      <c r="A3" s="3"/>
      <c r="B3" s="4"/>
      <c r="C3" s="4"/>
      <c r="D3" s="35"/>
      <c r="E3" s="35"/>
      <c r="F3" s="35"/>
      <c r="G3" s="35"/>
      <c r="H3" s="35"/>
      <c r="I3" s="35"/>
    </row>
    <row r="4" spans="1:9" s="5" customFormat="1" ht="15" customHeight="1" x14ac:dyDescent="0.25">
      <c r="A4" s="7"/>
      <c r="B4" s="67"/>
      <c r="C4" s="67"/>
      <c r="D4" s="8"/>
      <c r="E4" s="38"/>
      <c r="F4" s="35"/>
      <c r="G4" s="35"/>
      <c r="H4" s="35"/>
      <c r="I4" s="37" t="s">
        <v>17</v>
      </c>
    </row>
    <row r="5" spans="1:9" s="5" customFormat="1" ht="5.0999999999999996" customHeight="1" x14ac:dyDescent="0.25">
      <c r="A5" s="4"/>
      <c r="B5" s="4"/>
      <c r="C5" s="4"/>
      <c r="D5" s="8"/>
      <c r="E5" s="35"/>
      <c r="F5" s="35"/>
      <c r="G5" s="35"/>
      <c r="H5" s="35"/>
      <c r="I5" s="35"/>
    </row>
    <row r="6" spans="1:9" s="5" customFormat="1" ht="5.0999999999999996" hidden="1" customHeight="1" x14ac:dyDescent="0.25">
      <c r="A6" s="4"/>
      <c r="B6" s="4"/>
      <c r="C6" s="4"/>
      <c r="D6" s="30" t="b">
        <v>0</v>
      </c>
      <c r="E6" s="35"/>
      <c r="F6" s="35"/>
      <c r="G6" s="35"/>
      <c r="H6" s="35"/>
      <c r="I6" s="35"/>
    </row>
    <row r="7" spans="1:9" s="5" customFormat="1" ht="15" customHeight="1" x14ac:dyDescent="0.25">
      <c r="A7" s="6" t="s">
        <v>29</v>
      </c>
      <c r="B7" s="65" t="s">
        <v>30</v>
      </c>
      <c r="C7" s="66"/>
      <c r="D7" s="8"/>
      <c r="E7" s="8" t="s">
        <v>32</v>
      </c>
      <c r="F7" s="39"/>
      <c r="G7" s="8"/>
      <c r="H7" s="19" t="s">
        <v>25</v>
      </c>
      <c r="I7" s="32">
        <f>date_fin_year_start</f>
        <v>45839</v>
      </c>
    </row>
    <row r="8" spans="1:9" s="5" customFormat="1" ht="5.0999999999999996" customHeight="1" x14ac:dyDescent="0.25">
      <c r="A8" s="4"/>
      <c r="B8" s="4"/>
      <c r="C8" s="4"/>
      <c r="D8" s="35"/>
      <c r="E8" s="40"/>
      <c r="F8" s="39"/>
      <c r="G8" s="8"/>
      <c r="H8" s="8"/>
      <c r="I8" s="8"/>
    </row>
    <row r="9" spans="1:9" s="5" customFormat="1" ht="15" customHeight="1" x14ac:dyDescent="0.25">
      <c r="A9" s="6" t="s">
        <v>31</v>
      </c>
      <c r="B9" s="60"/>
      <c r="C9" s="62"/>
      <c r="D9" s="8"/>
      <c r="E9" s="39"/>
      <c r="F9" s="8"/>
      <c r="G9" s="8"/>
      <c r="H9" s="19" t="s">
        <v>23</v>
      </c>
      <c r="I9" s="32">
        <f>date_end</f>
        <v>46203</v>
      </c>
    </row>
    <row r="10" spans="1:9" s="5" customFormat="1" ht="5.0999999999999996" customHeight="1" x14ac:dyDescent="0.25">
      <c r="A10" s="4"/>
      <c r="B10" s="4"/>
      <c r="C10" s="4"/>
      <c r="D10" s="8"/>
      <c r="E10" s="8"/>
      <c r="F10" s="8"/>
      <c r="G10" s="8"/>
      <c r="H10" s="8"/>
      <c r="I10" s="8"/>
    </row>
    <row r="11" spans="1:9" s="5" customFormat="1" ht="15" customHeight="1" x14ac:dyDescent="0.25">
      <c r="A11" s="6" t="s">
        <v>15</v>
      </c>
      <c r="B11" s="60"/>
      <c r="C11" s="62"/>
      <c r="D11" s="8"/>
      <c r="E11" s="41"/>
      <c r="F11" s="37"/>
      <c r="G11" s="21"/>
      <c r="H11" s="7" t="s">
        <v>20</v>
      </c>
      <c r="I11" s="33"/>
    </row>
    <row r="12" spans="1:9" s="5" customFormat="1" ht="5.0999999999999996" customHeight="1" x14ac:dyDescent="0.25">
      <c r="A12" s="20"/>
      <c r="B12" s="8"/>
      <c r="C12" s="36"/>
      <c r="D12" s="8"/>
      <c r="E12" s="8"/>
      <c r="F12" s="8"/>
      <c r="G12" s="21"/>
      <c r="H12" s="31"/>
      <c r="I12" s="31"/>
    </row>
    <row r="13" spans="1:9" s="5" customFormat="1" ht="15" customHeight="1" x14ac:dyDescent="0.25">
      <c r="A13" s="20"/>
      <c r="B13" s="8"/>
      <c r="C13" s="8"/>
      <c r="D13" s="42"/>
      <c r="E13" s="8"/>
      <c r="F13" s="8"/>
      <c r="G13" s="21"/>
      <c r="H13" s="7" t="s">
        <v>19</v>
      </c>
      <c r="I13" s="34"/>
    </row>
    <row r="14" spans="1:9" s="1" customFormat="1" ht="5.0999999999999996" customHeight="1" x14ac:dyDescent="0.25">
      <c r="A14" s="20"/>
      <c r="B14" s="8"/>
      <c r="C14" s="8"/>
      <c r="D14" s="8"/>
      <c r="E14" s="8"/>
      <c r="F14" s="8"/>
      <c r="G14" s="8"/>
      <c r="H14" s="8"/>
      <c r="I14" s="8"/>
    </row>
    <row r="15" spans="1:9" ht="17.100000000000001" customHeight="1" x14ac:dyDescent="0.25">
      <c r="A15" s="64" t="s">
        <v>34</v>
      </c>
      <c r="B15" s="64"/>
      <c r="C15" s="64"/>
      <c r="D15" s="64"/>
      <c r="E15" s="64"/>
      <c r="F15" s="64"/>
      <c r="G15" s="64"/>
      <c r="H15" s="64"/>
      <c r="I15" s="64"/>
    </row>
    <row r="16" spans="1:9" s="9" customFormat="1" ht="27" customHeight="1" x14ac:dyDescent="0.25">
      <c r="A16" s="54" t="s">
        <v>38</v>
      </c>
      <c r="B16" s="54"/>
      <c r="C16" s="54"/>
      <c r="D16" s="54"/>
      <c r="E16" s="54"/>
      <c r="F16" s="54"/>
      <c r="G16" s="55" t="s">
        <v>3</v>
      </c>
      <c r="H16" s="56" t="s">
        <v>2</v>
      </c>
      <c r="I16" s="57" t="str">
        <f>"Amount of gifts received in this disclosure period
$"</f>
        <v>Amount of gifts received in this disclosure period
$</v>
      </c>
    </row>
    <row r="17" spans="1:9" s="13" customFormat="1" x14ac:dyDescent="0.2">
      <c r="A17" s="11" t="s">
        <v>9</v>
      </c>
      <c r="B17" s="58" t="s">
        <v>10</v>
      </c>
      <c r="C17" s="59"/>
      <c r="D17" s="12"/>
      <c r="E17" s="12"/>
      <c r="F17" s="12"/>
      <c r="G17" s="55"/>
      <c r="H17" s="56"/>
      <c r="I17" s="57"/>
    </row>
    <row r="18" spans="1:9" s="13" customFormat="1" x14ac:dyDescent="0.2">
      <c r="A18" s="14" t="s">
        <v>6</v>
      </c>
      <c r="B18" s="14" t="s">
        <v>7</v>
      </c>
      <c r="C18" s="15" t="s">
        <v>8</v>
      </c>
      <c r="D18" s="12" t="s">
        <v>13</v>
      </c>
      <c r="E18" s="12" t="s">
        <v>0</v>
      </c>
      <c r="F18" s="12" t="s">
        <v>1</v>
      </c>
      <c r="G18" s="55"/>
      <c r="H18" s="56"/>
      <c r="I18" s="57"/>
    </row>
  </sheetData>
  <sheetProtection sheet="1" selectLockedCells="1"/>
  <mergeCells count="11">
    <mergeCell ref="B7:C7"/>
    <mergeCell ref="B9:C9"/>
    <mergeCell ref="B4:C4"/>
    <mergeCell ref="B11:C11"/>
    <mergeCell ref="A1:I1"/>
    <mergeCell ref="A15:I15"/>
    <mergeCell ref="B17:C17"/>
    <mergeCell ref="G16:G18"/>
    <mergeCell ref="H16:H18"/>
    <mergeCell ref="I16:I18"/>
    <mergeCell ref="A16:F16"/>
  </mergeCells>
  <printOptions horizontalCentered="1" gridLines="1"/>
  <pageMargins left="0.70866141732283472" right="0.70866141732283472" top="0.74803149606299213" bottom="0.74803149606299213" header="0.31496062992125984" footer="0.31496062992125984"/>
  <pageSetup paperSize="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84" r:id="rId4" name="Check Box 12">
              <controlPr defaultSize="0" autoFill="0" autoLine="0" autoPict="0">
                <anchor moveWithCells="1">
                  <from>
                    <xdr:col>3</xdr:col>
                    <xdr:colOff>1200150</xdr:colOff>
                    <xdr:row>4</xdr:row>
                    <xdr:rowOff>47625</xdr:rowOff>
                  </from>
                  <to>
                    <xdr:col>4</xdr:col>
                    <xdr:colOff>123825</xdr:colOff>
                    <xdr:row>7</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8"/>
  <sheetViews>
    <sheetView zoomScaleNormal="100" workbookViewId="0">
      <pane ySplit="18" topLeftCell="A19" activePane="bottomLeft" state="frozen"/>
      <selection activeCell="A19" sqref="A19"/>
      <selection pane="bottomLeft" activeCell="B9" sqref="B9:C9"/>
    </sheetView>
  </sheetViews>
  <sheetFormatPr defaultColWidth="9.140625" defaultRowHeight="12.75" x14ac:dyDescent="0.25"/>
  <cols>
    <col min="1" max="1" width="31.85546875" style="16" customWidth="1"/>
    <col min="2" max="4" width="20.7109375" style="16" customWidth="1"/>
    <col min="5" max="6" width="25.7109375" style="16" customWidth="1"/>
    <col min="7" max="7" width="10.7109375" style="17" customWidth="1"/>
    <col min="8" max="8" width="10.7109375" style="18" customWidth="1"/>
    <col min="9" max="9" width="37.28515625" style="22" customWidth="1"/>
    <col min="10" max="16384" width="9.140625" style="10"/>
  </cols>
  <sheetData>
    <row r="1" spans="1:9" s="9" customFormat="1" ht="30" customHeight="1" x14ac:dyDescent="0.25">
      <c r="A1" s="63" t="str">
        <f>CLEAN(return_name)&amp;IF(party!B4="",""," - "&amp;party!B4)&amp;" - Candidate for "&amp;B7</f>
        <v>Financial year return of gifts received - parties and endorsed candidates - 2025-2026 - Candidate for Araluen</v>
      </c>
      <c r="B1" s="63"/>
      <c r="C1" s="63"/>
      <c r="D1" s="63"/>
      <c r="E1" s="63"/>
      <c r="F1" s="63"/>
      <c r="G1" s="63"/>
      <c r="H1" s="63"/>
      <c r="I1" s="63"/>
    </row>
    <row r="2" spans="1:9" s="1" customFormat="1" ht="17.100000000000001" customHeight="1" x14ac:dyDescent="0.25">
      <c r="A2" s="43" t="s">
        <v>33</v>
      </c>
      <c r="B2" s="2"/>
      <c r="C2" s="2"/>
      <c r="D2" s="2"/>
      <c r="E2" s="2"/>
      <c r="F2" s="2"/>
      <c r="G2" s="2"/>
      <c r="H2" s="2"/>
      <c r="I2" s="2"/>
    </row>
    <row r="3" spans="1:9" s="5" customFormat="1" ht="5.0999999999999996" customHeight="1" x14ac:dyDescent="0.25">
      <c r="A3" s="3"/>
      <c r="B3" s="4"/>
      <c r="C3" s="4"/>
      <c r="D3" s="35"/>
      <c r="E3" s="35"/>
      <c r="F3" s="35"/>
      <c r="G3" s="35"/>
      <c r="H3" s="35"/>
      <c r="I3" s="35"/>
    </row>
    <row r="4" spans="1:9" s="5" customFormat="1" ht="15" customHeight="1" x14ac:dyDescent="0.25">
      <c r="A4" s="7"/>
      <c r="B4" s="67"/>
      <c r="C4" s="67"/>
      <c r="D4" s="8"/>
      <c r="E4" s="38"/>
      <c r="F4" s="35"/>
      <c r="G4" s="35"/>
      <c r="H4" s="35"/>
      <c r="I4" s="37" t="s">
        <v>17</v>
      </c>
    </row>
    <row r="5" spans="1:9" s="5" customFormat="1" ht="5.0999999999999996" customHeight="1" x14ac:dyDescent="0.25">
      <c r="A5" s="4"/>
      <c r="B5" s="4"/>
      <c r="C5" s="4"/>
      <c r="D5" s="8"/>
      <c r="E5" s="35"/>
      <c r="F5" s="35"/>
      <c r="G5" s="35"/>
      <c r="H5" s="35"/>
      <c r="I5" s="35"/>
    </row>
    <row r="6" spans="1:9" s="5" customFormat="1" ht="5.0999999999999996" hidden="1" customHeight="1" x14ac:dyDescent="0.25">
      <c r="A6" s="4"/>
      <c r="B6" s="4"/>
      <c r="C6" s="4"/>
      <c r="D6" s="30" t="b">
        <v>0</v>
      </c>
      <c r="E6" s="35"/>
      <c r="F6" s="35"/>
      <c r="G6" s="35"/>
      <c r="H6" s="35"/>
      <c r="I6" s="35"/>
    </row>
    <row r="7" spans="1:9" s="5" customFormat="1" ht="15" customHeight="1" x14ac:dyDescent="0.25">
      <c r="A7" s="6" t="s">
        <v>29</v>
      </c>
      <c r="B7" s="65" t="s">
        <v>59</v>
      </c>
      <c r="C7" s="66"/>
      <c r="D7" s="8"/>
      <c r="E7" s="8" t="s">
        <v>32</v>
      </c>
      <c r="F7" s="39"/>
      <c r="G7" s="8"/>
      <c r="H7" s="19" t="s">
        <v>25</v>
      </c>
      <c r="I7" s="32">
        <f>date_fin_year_start</f>
        <v>45839</v>
      </c>
    </row>
    <row r="8" spans="1:9" s="5" customFormat="1" ht="5.0999999999999996" customHeight="1" x14ac:dyDescent="0.25">
      <c r="A8" s="4"/>
      <c r="B8" s="4"/>
      <c r="C8" s="4"/>
      <c r="D8" s="35"/>
      <c r="E8" s="40"/>
      <c r="F8" s="39"/>
      <c r="G8" s="8"/>
      <c r="H8" s="8"/>
      <c r="I8" s="8"/>
    </row>
    <row r="9" spans="1:9" s="5" customFormat="1" ht="15" customHeight="1" x14ac:dyDescent="0.25">
      <c r="A9" s="6" t="s">
        <v>31</v>
      </c>
      <c r="B9" s="60"/>
      <c r="C9" s="62"/>
      <c r="D9" s="8"/>
      <c r="E9" s="39"/>
      <c r="F9" s="8"/>
      <c r="G9" s="8"/>
      <c r="H9" s="19" t="s">
        <v>23</v>
      </c>
      <c r="I9" s="32">
        <f>date_end</f>
        <v>46203</v>
      </c>
    </row>
    <row r="10" spans="1:9" s="5" customFormat="1" ht="5.0999999999999996" customHeight="1" x14ac:dyDescent="0.25">
      <c r="A10" s="4"/>
      <c r="B10" s="4"/>
      <c r="C10" s="4"/>
      <c r="D10" s="8"/>
      <c r="E10" s="8"/>
      <c r="F10" s="8"/>
      <c r="G10" s="8"/>
      <c r="H10" s="8"/>
      <c r="I10" s="8"/>
    </row>
    <row r="11" spans="1:9" s="5" customFormat="1" ht="15" customHeight="1" x14ac:dyDescent="0.25">
      <c r="A11" s="6" t="s">
        <v>15</v>
      </c>
      <c r="B11" s="60"/>
      <c r="C11" s="62"/>
      <c r="D11" s="8"/>
      <c r="E11" s="41"/>
      <c r="F11" s="37"/>
      <c r="G11" s="21"/>
      <c r="H11" s="7" t="s">
        <v>20</v>
      </c>
      <c r="I11" s="33"/>
    </row>
    <row r="12" spans="1:9" s="5" customFormat="1" ht="5.0999999999999996" customHeight="1" x14ac:dyDescent="0.25">
      <c r="A12" s="20"/>
      <c r="B12" s="8"/>
      <c r="C12" s="36"/>
      <c r="D12" s="8"/>
      <c r="E12" s="8"/>
      <c r="F12" s="8"/>
      <c r="G12" s="21"/>
      <c r="H12" s="31"/>
      <c r="I12" s="31"/>
    </row>
    <row r="13" spans="1:9" s="5" customFormat="1" ht="15" customHeight="1" x14ac:dyDescent="0.25">
      <c r="A13" s="20"/>
      <c r="B13" s="8"/>
      <c r="C13" s="8"/>
      <c r="D13" s="42"/>
      <c r="E13" s="8"/>
      <c r="F13" s="8"/>
      <c r="G13" s="21"/>
      <c r="H13" s="7" t="s">
        <v>19</v>
      </c>
      <c r="I13" s="34"/>
    </row>
    <row r="14" spans="1:9" s="1" customFormat="1" ht="5.0999999999999996" customHeight="1" x14ac:dyDescent="0.25">
      <c r="A14" s="20"/>
      <c r="B14" s="8"/>
      <c r="C14" s="8"/>
      <c r="D14" s="8"/>
      <c r="E14" s="8"/>
      <c r="F14" s="8"/>
      <c r="G14" s="8"/>
      <c r="H14" s="8"/>
      <c r="I14" s="8"/>
    </row>
    <row r="15" spans="1:9" ht="17.100000000000001" customHeight="1" x14ac:dyDescent="0.25">
      <c r="A15" s="64" t="s">
        <v>34</v>
      </c>
      <c r="B15" s="64"/>
      <c r="C15" s="64"/>
      <c r="D15" s="64"/>
      <c r="E15" s="64"/>
      <c r="F15" s="64"/>
      <c r="G15" s="64"/>
      <c r="H15" s="64"/>
      <c r="I15" s="64"/>
    </row>
    <row r="16" spans="1:9" s="9" customFormat="1" ht="27" customHeight="1" x14ac:dyDescent="0.25">
      <c r="A16" s="54" t="s">
        <v>38</v>
      </c>
      <c r="B16" s="54"/>
      <c r="C16" s="54"/>
      <c r="D16" s="54"/>
      <c r="E16" s="54"/>
      <c r="F16" s="54"/>
      <c r="G16" s="55" t="s">
        <v>3</v>
      </c>
      <c r="H16" s="56" t="s">
        <v>2</v>
      </c>
      <c r="I16" s="57" t="str">
        <f>"Amount of gifts received in this disclosure period
$"</f>
        <v>Amount of gifts received in this disclosure period
$</v>
      </c>
    </row>
    <row r="17" spans="1:9" s="13" customFormat="1" x14ac:dyDescent="0.2">
      <c r="A17" s="11" t="s">
        <v>9</v>
      </c>
      <c r="B17" s="58" t="s">
        <v>10</v>
      </c>
      <c r="C17" s="59"/>
      <c r="D17" s="12"/>
      <c r="E17" s="12"/>
      <c r="F17" s="12"/>
      <c r="G17" s="55"/>
      <c r="H17" s="56"/>
      <c r="I17" s="57"/>
    </row>
    <row r="18" spans="1:9" s="13" customFormat="1" x14ac:dyDescent="0.2">
      <c r="A18" s="14" t="s">
        <v>6</v>
      </c>
      <c r="B18" s="14" t="s">
        <v>7</v>
      </c>
      <c r="C18" s="15" t="s">
        <v>8</v>
      </c>
      <c r="D18" s="12" t="s">
        <v>13</v>
      </c>
      <c r="E18" s="12" t="s">
        <v>0</v>
      </c>
      <c r="F18" s="12" t="s">
        <v>1</v>
      </c>
      <c r="G18" s="55"/>
      <c r="H18" s="56"/>
      <c r="I18" s="57"/>
    </row>
  </sheetData>
  <sheetProtection sheet="1" selectLockedCells="1"/>
  <mergeCells count="11">
    <mergeCell ref="A16:F16"/>
    <mergeCell ref="G16:G18"/>
    <mergeCell ref="H16:H18"/>
    <mergeCell ref="I16:I18"/>
    <mergeCell ref="B17:C17"/>
    <mergeCell ref="A15:I15"/>
    <mergeCell ref="A1:I1"/>
    <mergeCell ref="B4:C4"/>
    <mergeCell ref="B7:C7"/>
    <mergeCell ref="B9:C9"/>
    <mergeCell ref="B11:C11"/>
  </mergeCells>
  <printOptions horizontalCentered="1" gridLines="1"/>
  <pageMargins left="0.70866141732283472" right="0.70866141732283472" top="0.74803149606299213" bottom="0.74803149606299213" header="0.31496062992125984" footer="0.31496062992125984"/>
  <pageSetup paperSize="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3</xdr:col>
                    <xdr:colOff>1200150</xdr:colOff>
                    <xdr:row>4</xdr:row>
                    <xdr:rowOff>47625</xdr:rowOff>
                  </from>
                  <to>
                    <xdr:col>4</xdr:col>
                    <xdr:colOff>123825</xdr:colOff>
                    <xdr:row>7</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8"/>
  <sheetViews>
    <sheetView zoomScaleNormal="100" workbookViewId="0">
      <pane ySplit="18" topLeftCell="A19" activePane="bottomLeft" state="frozen"/>
      <selection activeCell="A19" sqref="A19"/>
      <selection pane="bottomLeft" activeCell="B9" sqref="B9:C9"/>
    </sheetView>
  </sheetViews>
  <sheetFormatPr defaultColWidth="9.140625" defaultRowHeight="12.75" x14ac:dyDescent="0.25"/>
  <cols>
    <col min="1" max="1" width="31.85546875" style="16" customWidth="1"/>
    <col min="2" max="4" width="20.7109375" style="16" customWidth="1"/>
    <col min="5" max="6" width="25.7109375" style="16" customWidth="1"/>
    <col min="7" max="7" width="10.7109375" style="17" customWidth="1"/>
    <col min="8" max="8" width="10.7109375" style="18" customWidth="1"/>
    <col min="9" max="9" width="37.28515625" style="22" customWidth="1"/>
    <col min="10" max="16384" width="9.140625" style="10"/>
  </cols>
  <sheetData>
    <row r="1" spans="1:9" s="9" customFormat="1" ht="30" customHeight="1" x14ac:dyDescent="0.25">
      <c r="A1" s="63" t="str">
        <f>CLEAN(return_name)&amp;IF(party!B4="",""," - "&amp;party!B4)&amp;" - Candidate for "&amp;B7</f>
        <v>Financial year return of gifts received - parties and endorsed candidates - 2025-2026 - Candidate for Arnhem</v>
      </c>
      <c r="B1" s="63"/>
      <c r="C1" s="63"/>
      <c r="D1" s="63"/>
      <c r="E1" s="63"/>
      <c r="F1" s="63"/>
      <c r="G1" s="63"/>
      <c r="H1" s="63"/>
      <c r="I1" s="63"/>
    </row>
    <row r="2" spans="1:9" s="1" customFormat="1" ht="17.100000000000001" customHeight="1" x14ac:dyDescent="0.25">
      <c r="A2" s="43" t="s">
        <v>33</v>
      </c>
      <c r="B2" s="2"/>
      <c r="C2" s="2"/>
      <c r="D2" s="2"/>
      <c r="E2" s="2"/>
      <c r="F2" s="2"/>
      <c r="G2" s="2"/>
      <c r="H2" s="2"/>
      <c r="I2" s="2"/>
    </row>
    <row r="3" spans="1:9" s="5" customFormat="1" ht="5.0999999999999996" customHeight="1" x14ac:dyDescent="0.25">
      <c r="A3" s="3"/>
      <c r="B3" s="4"/>
      <c r="C3" s="4"/>
      <c r="D3" s="35"/>
      <c r="E3" s="35"/>
      <c r="F3" s="35"/>
      <c r="G3" s="35"/>
      <c r="H3" s="35"/>
      <c r="I3" s="35"/>
    </row>
    <row r="4" spans="1:9" s="5" customFormat="1" ht="15" customHeight="1" x14ac:dyDescent="0.25">
      <c r="A4" s="7"/>
      <c r="B4" s="67"/>
      <c r="C4" s="67"/>
      <c r="D4" s="8"/>
      <c r="E4" s="38"/>
      <c r="F4" s="35"/>
      <c r="G4" s="35"/>
      <c r="H4" s="35"/>
      <c r="I4" s="37" t="s">
        <v>17</v>
      </c>
    </row>
    <row r="5" spans="1:9" s="5" customFormat="1" ht="5.0999999999999996" customHeight="1" x14ac:dyDescent="0.25">
      <c r="A5" s="4"/>
      <c r="B5" s="4"/>
      <c r="C5" s="4"/>
      <c r="D5" s="8"/>
      <c r="E5" s="35"/>
      <c r="F5" s="35"/>
      <c r="G5" s="35"/>
      <c r="H5" s="35"/>
      <c r="I5" s="35"/>
    </row>
    <row r="6" spans="1:9" s="5" customFormat="1" ht="5.0999999999999996" hidden="1" customHeight="1" x14ac:dyDescent="0.25">
      <c r="A6" s="4"/>
      <c r="B6" s="4"/>
      <c r="C6" s="4"/>
      <c r="D6" s="30" t="b">
        <v>0</v>
      </c>
      <c r="E6" s="35"/>
      <c r="F6" s="35"/>
      <c r="G6" s="35"/>
      <c r="H6" s="35"/>
      <c r="I6" s="35"/>
    </row>
    <row r="7" spans="1:9" s="5" customFormat="1" ht="15" customHeight="1" x14ac:dyDescent="0.25">
      <c r="A7" s="6" t="s">
        <v>29</v>
      </c>
      <c r="B7" s="65" t="s">
        <v>60</v>
      </c>
      <c r="C7" s="66"/>
      <c r="D7" s="8"/>
      <c r="E7" s="8" t="s">
        <v>32</v>
      </c>
      <c r="F7" s="39"/>
      <c r="G7" s="8"/>
      <c r="H7" s="19" t="s">
        <v>25</v>
      </c>
      <c r="I7" s="32">
        <f>date_fin_year_start</f>
        <v>45839</v>
      </c>
    </row>
    <row r="8" spans="1:9" s="5" customFormat="1" ht="5.0999999999999996" customHeight="1" x14ac:dyDescent="0.25">
      <c r="A8" s="4"/>
      <c r="B8" s="4"/>
      <c r="C8" s="4"/>
      <c r="D8" s="35"/>
      <c r="E8" s="40"/>
      <c r="F8" s="39"/>
      <c r="G8" s="8"/>
      <c r="H8" s="8"/>
      <c r="I8" s="8"/>
    </row>
    <row r="9" spans="1:9" s="5" customFormat="1" ht="15" customHeight="1" x14ac:dyDescent="0.25">
      <c r="A9" s="6" t="s">
        <v>31</v>
      </c>
      <c r="B9" s="60"/>
      <c r="C9" s="62"/>
      <c r="D9" s="8"/>
      <c r="E9" s="39"/>
      <c r="F9" s="8"/>
      <c r="G9" s="8"/>
      <c r="H9" s="19" t="s">
        <v>23</v>
      </c>
      <c r="I9" s="32">
        <f>date_end</f>
        <v>46203</v>
      </c>
    </row>
    <row r="10" spans="1:9" s="5" customFormat="1" ht="5.0999999999999996" customHeight="1" x14ac:dyDescent="0.25">
      <c r="A10" s="4"/>
      <c r="B10" s="4"/>
      <c r="C10" s="4"/>
      <c r="D10" s="8"/>
      <c r="E10" s="8"/>
      <c r="F10" s="8"/>
      <c r="G10" s="8"/>
      <c r="H10" s="8"/>
      <c r="I10" s="8"/>
    </row>
    <row r="11" spans="1:9" s="5" customFormat="1" ht="15" customHeight="1" x14ac:dyDescent="0.25">
      <c r="A11" s="6" t="s">
        <v>15</v>
      </c>
      <c r="B11" s="60"/>
      <c r="C11" s="62"/>
      <c r="D11" s="8"/>
      <c r="E11" s="41"/>
      <c r="F11" s="37"/>
      <c r="G11" s="21"/>
      <c r="H11" s="7" t="s">
        <v>20</v>
      </c>
      <c r="I11" s="33"/>
    </row>
    <row r="12" spans="1:9" s="5" customFormat="1" ht="5.0999999999999996" customHeight="1" x14ac:dyDescent="0.25">
      <c r="A12" s="20"/>
      <c r="B12" s="8"/>
      <c r="C12" s="36"/>
      <c r="D12" s="8"/>
      <c r="E12" s="8"/>
      <c r="F12" s="8"/>
      <c r="G12" s="21"/>
      <c r="H12" s="31"/>
      <c r="I12" s="31"/>
    </row>
    <row r="13" spans="1:9" s="5" customFormat="1" ht="15" customHeight="1" x14ac:dyDescent="0.25">
      <c r="A13" s="20"/>
      <c r="B13" s="8"/>
      <c r="C13" s="8"/>
      <c r="D13" s="42"/>
      <c r="E13" s="8"/>
      <c r="F13" s="8"/>
      <c r="G13" s="21"/>
      <c r="H13" s="7" t="s">
        <v>19</v>
      </c>
      <c r="I13" s="34"/>
    </row>
    <row r="14" spans="1:9" s="1" customFormat="1" ht="5.0999999999999996" customHeight="1" x14ac:dyDescent="0.25">
      <c r="A14" s="20"/>
      <c r="B14" s="8"/>
      <c r="C14" s="8"/>
      <c r="D14" s="8"/>
      <c r="E14" s="8"/>
      <c r="F14" s="8"/>
      <c r="G14" s="8"/>
      <c r="H14" s="8"/>
      <c r="I14" s="8"/>
    </row>
    <row r="15" spans="1:9" ht="17.100000000000001" customHeight="1" x14ac:dyDescent="0.25">
      <c r="A15" s="64" t="s">
        <v>34</v>
      </c>
      <c r="B15" s="64"/>
      <c r="C15" s="64"/>
      <c r="D15" s="64"/>
      <c r="E15" s="64"/>
      <c r="F15" s="64"/>
      <c r="G15" s="64"/>
      <c r="H15" s="64"/>
      <c r="I15" s="64"/>
    </row>
    <row r="16" spans="1:9" s="9" customFormat="1" ht="27" customHeight="1" x14ac:dyDescent="0.25">
      <c r="A16" s="54" t="s">
        <v>38</v>
      </c>
      <c r="B16" s="54"/>
      <c r="C16" s="54"/>
      <c r="D16" s="54"/>
      <c r="E16" s="54"/>
      <c r="F16" s="54"/>
      <c r="G16" s="55" t="s">
        <v>3</v>
      </c>
      <c r="H16" s="56" t="s">
        <v>2</v>
      </c>
      <c r="I16" s="57" t="str">
        <f>"Amount of gifts received in this disclosure period
$"</f>
        <v>Amount of gifts received in this disclosure period
$</v>
      </c>
    </row>
    <row r="17" spans="1:9" s="13" customFormat="1" x14ac:dyDescent="0.2">
      <c r="A17" s="11" t="s">
        <v>9</v>
      </c>
      <c r="B17" s="58" t="s">
        <v>10</v>
      </c>
      <c r="C17" s="59"/>
      <c r="D17" s="12"/>
      <c r="E17" s="12"/>
      <c r="F17" s="12"/>
      <c r="G17" s="55"/>
      <c r="H17" s="56"/>
      <c r="I17" s="57"/>
    </row>
    <row r="18" spans="1:9" s="13" customFormat="1" x14ac:dyDescent="0.2">
      <c r="A18" s="14" t="s">
        <v>6</v>
      </c>
      <c r="B18" s="14" t="s">
        <v>7</v>
      </c>
      <c r="C18" s="15" t="s">
        <v>8</v>
      </c>
      <c r="D18" s="12" t="s">
        <v>13</v>
      </c>
      <c r="E18" s="12" t="s">
        <v>0</v>
      </c>
      <c r="F18" s="12" t="s">
        <v>1</v>
      </c>
      <c r="G18" s="55"/>
      <c r="H18" s="56"/>
      <c r="I18" s="57"/>
    </row>
  </sheetData>
  <sheetProtection sheet="1" selectLockedCells="1"/>
  <mergeCells count="11">
    <mergeCell ref="A16:F16"/>
    <mergeCell ref="G16:G18"/>
    <mergeCell ref="H16:H18"/>
    <mergeCell ref="I16:I18"/>
    <mergeCell ref="B17:C17"/>
    <mergeCell ref="A15:I15"/>
    <mergeCell ref="A1:I1"/>
    <mergeCell ref="B4:C4"/>
    <mergeCell ref="B7:C7"/>
    <mergeCell ref="B9:C9"/>
    <mergeCell ref="B11:C11"/>
  </mergeCells>
  <printOptions horizontalCentered="1" gridLines="1"/>
  <pageMargins left="0.70866141732283472" right="0.70866141732283472" top="0.74803149606299213" bottom="0.74803149606299213" header="0.31496062992125984" footer="0.31496062992125984"/>
  <pageSetup paperSize="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3</xdr:col>
                    <xdr:colOff>1200150</xdr:colOff>
                    <xdr:row>4</xdr:row>
                    <xdr:rowOff>47625</xdr:rowOff>
                  </from>
                  <to>
                    <xdr:col>4</xdr:col>
                    <xdr:colOff>123825</xdr:colOff>
                    <xdr:row>7</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18"/>
  <sheetViews>
    <sheetView zoomScaleNormal="100" workbookViewId="0">
      <pane ySplit="18" topLeftCell="A19" activePane="bottomLeft" state="frozen"/>
      <selection activeCell="A19" sqref="A19"/>
      <selection pane="bottomLeft" activeCell="B9" sqref="B9:C9"/>
    </sheetView>
  </sheetViews>
  <sheetFormatPr defaultColWidth="9.140625" defaultRowHeight="12.75" x14ac:dyDescent="0.25"/>
  <cols>
    <col min="1" max="1" width="31.85546875" style="16" customWidth="1"/>
    <col min="2" max="4" width="20.7109375" style="16" customWidth="1"/>
    <col min="5" max="6" width="25.7109375" style="16" customWidth="1"/>
    <col min="7" max="7" width="10.7109375" style="17" customWidth="1"/>
    <col min="8" max="8" width="10.7109375" style="18" customWidth="1"/>
    <col min="9" max="9" width="37.28515625" style="22" customWidth="1"/>
    <col min="10" max="16384" width="9.140625" style="10"/>
  </cols>
  <sheetData>
    <row r="1" spans="1:9" s="9" customFormat="1" ht="30" customHeight="1" x14ac:dyDescent="0.25">
      <c r="A1" s="63" t="str">
        <f>CLEAN(return_name)&amp;IF(party!B4="",""," - "&amp;party!B4)&amp;" - Candidate for "&amp;B7</f>
        <v>Financial year return of gifts received - parties and endorsed candidates - 2025-2026 - Candidate for Barkly</v>
      </c>
      <c r="B1" s="63"/>
      <c r="C1" s="63"/>
      <c r="D1" s="63"/>
      <c r="E1" s="63"/>
      <c r="F1" s="63"/>
      <c r="G1" s="63"/>
      <c r="H1" s="63"/>
      <c r="I1" s="63"/>
    </row>
    <row r="2" spans="1:9" s="1" customFormat="1" ht="17.100000000000001" customHeight="1" x14ac:dyDescent="0.25">
      <c r="A2" s="43" t="s">
        <v>33</v>
      </c>
      <c r="B2" s="2"/>
      <c r="C2" s="2"/>
      <c r="D2" s="2"/>
      <c r="E2" s="2"/>
      <c r="F2" s="2"/>
      <c r="G2" s="2"/>
      <c r="H2" s="2"/>
      <c r="I2" s="2"/>
    </row>
    <row r="3" spans="1:9" s="5" customFormat="1" ht="5.0999999999999996" customHeight="1" x14ac:dyDescent="0.25">
      <c r="A3" s="3"/>
      <c r="B3" s="4"/>
      <c r="C3" s="4"/>
      <c r="D3" s="35"/>
      <c r="E3" s="35"/>
      <c r="F3" s="35"/>
      <c r="G3" s="35"/>
      <c r="H3" s="35"/>
      <c r="I3" s="35"/>
    </row>
    <row r="4" spans="1:9" s="5" customFormat="1" ht="15" customHeight="1" x14ac:dyDescent="0.25">
      <c r="A4" s="7"/>
      <c r="B4" s="67"/>
      <c r="C4" s="67"/>
      <c r="D4" s="8"/>
      <c r="E4" s="38"/>
      <c r="F4" s="35"/>
      <c r="G4" s="35"/>
      <c r="H4" s="35"/>
      <c r="I4" s="37" t="s">
        <v>17</v>
      </c>
    </row>
    <row r="5" spans="1:9" s="5" customFormat="1" ht="5.0999999999999996" customHeight="1" x14ac:dyDescent="0.25">
      <c r="A5" s="4"/>
      <c r="B5" s="4"/>
      <c r="C5" s="4"/>
      <c r="D5" s="8"/>
      <c r="E5" s="35"/>
      <c r="F5" s="35"/>
      <c r="G5" s="35"/>
      <c r="H5" s="35"/>
      <c r="I5" s="35"/>
    </row>
    <row r="6" spans="1:9" s="5" customFormat="1" ht="5.0999999999999996" hidden="1" customHeight="1" x14ac:dyDescent="0.25">
      <c r="A6" s="4"/>
      <c r="B6" s="4"/>
      <c r="C6" s="4"/>
      <c r="D6" s="30" t="b">
        <v>0</v>
      </c>
      <c r="E6" s="35"/>
      <c r="F6" s="35"/>
      <c r="G6" s="35"/>
      <c r="H6" s="35"/>
      <c r="I6" s="35"/>
    </row>
    <row r="7" spans="1:9" s="5" customFormat="1" ht="15" customHeight="1" x14ac:dyDescent="0.25">
      <c r="A7" s="6" t="s">
        <v>29</v>
      </c>
      <c r="B7" s="65" t="s">
        <v>61</v>
      </c>
      <c r="C7" s="66"/>
      <c r="D7" s="8"/>
      <c r="E7" s="8" t="s">
        <v>32</v>
      </c>
      <c r="F7" s="39"/>
      <c r="G7" s="8"/>
      <c r="H7" s="19" t="s">
        <v>25</v>
      </c>
      <c r="I7" s="32">
        <f>date_fin_year_start</f>
        <v>45839</v>
      </c>
    </row>
    <row r="8" spans="1:9" s="5" customFormat="1" ht="5.0999999999999996" customHeight="1" x14ac:dyDescent="0.25">
      <c r="A8" s="4"/>
      <c r="B8" s="4"/>
      <c r="C8" s="4"/>
      <c r="D8" s="35"/>
      <c r="E8" s="40"/>
      <c r="F8" s="39"/>
      <c r="G8" s="8"/>
      <c r="H8" s="8"/>
      <c r="I8" s="8"/>
    </row>
    <row r="9" spans="1:9" s="5" customFormat="1" ht="15" customHeight="1" x14ac:dyDescent="0.25">
      <c r="A9" s="6" t="s">
        <v>31</v>
      </c>
      <c r="B9" s="60"/>
      <c r="C9" s="62"/>
      <c r="D9" s="8"/>
      <c r="E9" s="39"/>
      <c r="F9" s="8"/>
      <c r="G9" s="8"/>
      <c r="H9" s="19" t="s">
        <v>23</v>
      </c>
      <c r="I9" s="32">
        <f>date_end</f>
        <v>46203</v>
      </c>
    </row>
    <row r="10" spans="1:9" s="5" customFormat="1" ht="5.0999999999999996" customHeight="1" x14ac:dyDescent="0.25">
      <c r="A10" s="4"/>
      <c r="B10" s="4"/>
      <c r="C10" s="4"/>
      <c r="D10" s="8"/>
      <c r="E10" s="8"/>
      <c r="F10" s="8"/>
      <c r="G10" s="8"/>
      <c r="H10" s="8"/>
      <c r="I10" s="8"/>
    </row>
    <row r="11" spans="1:9" s="5" customFormat="1" ht="15" customHeight="1" x14ac:dyDescent="0.25">
      <c r="A11" s="6" t="s">
        <v>15</v>
      </c>
      <c r="B11" s="60"/>
      <c r="C11" s="62"/>
      <c r="D11" s="8"/>
      <c r="E11" s="41"/>
      <c r="F11" s="37"/>
      <c r="G11" s="21"/>
      <c r="H11" s="7" t="s">
        <v>20</v>
      </c>
      <c r="I11" s="33"/>
    </row>
    <row r="12" spans="1:9" s="5" customFormat="1" ht="5.0999999999999996" customHeight="1" x14ac:dyDescent="0.25">
      <c r="A12" s="20"/>
      <c r="B12" s="8"/>
      <c r="C12" s="36"/>
      <c r="D12" s="8"/>
      <c r="E12" s="8"/>
      <c r="F12" s="8"/>
      <c r="G12" s="21"/>
      <c r="H12" s="31"/>
      <c r="I12" s="31"/>
    </row>
    <row r="13" spans="1:9" s="5" customFormat="1" ht="15" customHeight="1" x14ac:dyDescent="0.25">
      <c r="A13" s="20"/>
      <c r="B13" s="8"/>
      <c r="C13" s="8"/>
      <c r="D13" s="42"/>
      <c r="E13" s="8"/>
      <c r="F13" s="8"/>
      <c r="G13" s="21"/>
      <c r="H13" s="7" t="s">
        <v>19</v>
      </c>
      <c r="I13" s="34"/>
    </row>
    <row r="14" spans="1:9" s="1" customFormat="1" ht="5.0999999999999996" customHeight="1" x14ac:dyDescent="0.25">
      <c r="A14" s="20"/>
      <c r="B14" s="8"/>
      <c r="C14" s="8"/>
      <c r="D14" s="8"/>
      <c r="E14" s="8"/>
      <c r="F14" s="8"/>
      <c r="G14" s="8"/>
      <c r="H14" s="8"/>
      <c r="I14" s="8"/>
    </row>
    <row r="15" spans="1:9" ht="17.100000000000001" customHeight="1" x14ac:dyDescent="0.25">
      <c r="A15" s="64" t="s">
        <v>34</v>
      </c>
      <c r="B15" s="64"/>
      <c r="C15" s="64"/>
      <c r="D15" s="64"/>
      <c r="E15" s="64"/>
      <c r="F15" s="64"/>
      <c r="G15" s="64"/>
      <c r="H15" s="64"/>
      <c r="I15" s="64"/>
    </row>
    <row r="16" spans="1:9" s="9" customFormat="1" ht="27" customHeight="1" x14ac:dyDescent="0.25">
      <c r="A16" s="54" t="s">
        <v>38</v>
      </c>
      <c r="B16" s="54"/>
      <c r="C16" s="54"/>
      <c r="D16" s="54"/>
      <c r="E16" s="54"/>
      <c r="F16" s="54"/>
      <c r="G16" s="55" t="s">
        <v>3</v>
      </c>
      <c r="H16" s="56" t="s">
        <v>2</v>
      </c>
      <c r="I16" s="57" t="str">
        <f>"Amount of gifts received in this disclosure period
$"</f>
        <v>Amount of gifts received in this disclosure period
$</v>
      </c>
    </row>
    <row r="17" spans="1:9" s="13" customFormat="1" x14ac:dyDescent="0.2">
      <c r="A17" s="11" t="s">
        <v>9</v>
      </c>
      <c r="B17" s="58" t="s">
        <v>10</v>
      </c>
      <c r="C17" s="59"/>
      <c r="D17" s="12"/>
      <c r="E17" s="12"/>
      <c r="F17" s="12"/>
      <c r="G17" s="55"/>
      <c r="H17" s="56"/>
      <c r="I17" s="57"/>
    </row>
    <row r="18" spans="1:9" s="13" customFormat="1" x14ac:dyDescent="0.2">
      <c r="A18" s="14" t="s">
        <v>6</v>
      </c>
      <c r="B18" s="14" t="s">
        <v>7</v>
      </c>
      <c r="C18" s="15" t="s">
        <v>8</v>
      </c>
      <c r="D18" s="12" t="s">
        <v>13</v>
      </c>
      <c r="E18" s="12" t="s">
        <v>0</v>
      </c>
      <c r="F18" s="12" t="s">
        <v>1</v>
      </c>
      <c r="G18" s="55"/>
      <c r="H18" s="56"/>
      <c r="I18" s="57"/>
    </row>
  </sheetData>
  <sheetProtection sheet="1" selectLockedCells="1"/>
  <mergeCells count="11">
    <mergeCell ref="A16:F16"/>
    <mergeCell ref="G16:G18"/>
    <mergeCell ref="H16:H18"/>
    <mergeCell ref="I16:I18"/>
    <mergeCell ref="B17:C17"/>
    <mergeCell ref="A15:I15"/>
    <mergeCell ref="A1:I1"/>
    <mergeCell ref="B4:C4"/>
    <mergeCell ref="B7:C7"/>
    <mergeCell ref="B9:C9"/>
    <mergeCell ref="B11:C11"/>
  </mergeCells>
  <printOptions horizontalCentered="1" gridLines="1"/>
  <pageMargins left="0.70866141732283472" right="0.70866141732283472" top="0.74803149606299213" bottom="0.74803149606299213" header="0.31496062992125984" footer="0.31496062992125984"/>
  <pageSetup paperSize="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3</xdr:col>
                    <xdr:colOff>1200150</xdr:colOff>
                    <xdr:row>4</xdr:row>
                    <xdr:rowOff>47625</xdr:rowOff>
                  </from>
                  <to>
                    <xdr:col>4</xdr:col>
                    <xdr:colOff>123825</xdr:colOff>
                    <xdr:row>7</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8"/>
  <sheetViews>
    <sheetView zoomScaleNormal="100" workbookViewId="0">
      <pane ySplit="18" topLeftCell="A19" activePane="bottomLeft" state="frozen"/>
      <selection activeCell="A19" sqref="A19"/>
      <selection pane="bottomLeft" activeCell="B9" sqref="B9:C9"/>
    </sheetView>
  </sheetViews>
  <sheetFormatPr defaultColWidth="9.140625" defaultRowHeight="12.75" x14ac:dyDescent="0.25"/>
  <cols>
    <col min="1" max="1" width="31.85546875" style="16" customWidth="1"/>
    <col min="2" max="4" width="20.7109375" style="16" customWidth="1"/>
    <col min="5" max="6" width="25.7109375" style="16" customWidth="1"/>
    <col min="7" max="7" width="10.7109375" style="17" customWidth="1"/>
    <col min="8" max="8" width="10.7109375" style="18" customWidth="1"/>
    <col min="9" max="9" width="37.28515625" style="22" customWidth="1"/>
    <col min="10" max="16384" width="9.140625" style="10"/>
  </cols>
  <sheetData>
    <row r="1" spans="1:9" s="9" customFormat="1" ht="30" customHeight="1" x14ac:dyDescent="0.25">
      <c r="A1" s="63" t="str">
        <f>CLEAN(return_name)&amp;IF(party!B4="",""," - "&amp;party!B4)&amp;" - Candidate for "&amp;B7</f>
        <v>Financial year return of gifts received - parties and endorsed candidates - 2025-2026 - Candidate for Blain</v>
      </c>
      <c r="B1" s="63"/>
      <c r="C1" s="63"/>
      <c r="D1" s="63"/>
      <c r="E1" s="63"/>
      <c r="F1" s="63"/>
      <c r="G1" s="63"/>
      <c r="H1" s="63"/>
      <c r="I1" s="63"/>
    </row>
    <row r="2" spans="1:9" s="1" customFormat="1" ht="17.100000000000001" customHeight="1" x14ac:dyDescent="0.25">
      <c r="A2" s="43" t="s">
        <v>33</v>
      </c>
      <c r="B2" s="2"/>
      <c r="C2" s="2"/>
      <c r="D2" s="2"/>
      <c r="E2" s="2"/>
      <c r="F2" s="2"/>
      <c r="G2" s="2"/>
      <c r="H2" s="2"/>
      <c r="I2" s="2"/>
    </row>
    <row r="3" spans="1:9" s="5" customFormat="1" ht="5.0999999999999996" customHeight="1" x14ac:dyDescent="0.25">
      <c r="A3" s="3"/>
      <c r="B3" s="4"/>
      <c r="C3" s="4"/>
      <c r="D3" s="35"/>
      <c r="E3" s="35"/>
      <c r="F3" s="35"/>
      <c r="G3" s="35"/>
      <c r="H3" s="35"/>
      <c r="I3" s="35"/>
    </row>
    <row r="4" spans="1:9" s="5" customFormat="1" ht="15" customHeight="1" x14ac:dyDescent="0.25">
      <c r="A4" s="7"/>
      <c r="B4" s="67"/>
      <c r="C4" s="67"/>
      <c r="D4" s="8"/>
      <c r="E4" s="38"/>
      <c r="F4" s="35"/>
      <c r="G4" s="35"/>
      <c r="H4" s="35"/>
      <c r="I4" s="37" t="s">
        <v>17</v>
      </c>
    </row>
    <row r="5" spans="1:9" s="5" customFormat="1" ht="5.0999999999999996" customHeight="1" x14ac:dyDescent="0.25">
      <c r="A5" s="4"/>
      <c r="B5" s="4"/>
      <c r="C5" s="4"/>
      <c r="D5" s="8"/>
      <c r="E5" s="35"/>
      <c r="F5" s="35"/>
      <c r="G5" s="35"/>
      <c r="H5" s="35"/>
      <c r="I5" s="35"/>
    </row>
    <row r="6" spans="1:9" s="5" customFormat="1" ht="5.0999999999999996" hidden="1" customHeight="1" x14ac:dyDescent="0.25">
      <c r="A6" s="4"/>
      <c r="B6" s="4"/>
      <c r="C6" s="4"/>
      <c r="D6" s="30" t="b">
        <v>0</v>
      </c>
      <c r="E6" s="35"/>
      <c r="F6" s="35"/>
      <c r="G6" s="35"/>
      <c r="H6" s="35"/>
      <c r="I6" s="35"/>
    </row>
    <row r="7" spans="1:9" s="5" customFormat="1" ht="15" customHeight="1" x14ac:dyDescent="0.25">
      <c r="A7" s="6" t="s">
        <v>29</v>
      </c>
      <c r="B7" s="65" t="s">
        <v>62</v>
      </c>
      <c r="C7" s="66"/>
      <c r="D7" s="8"/>
      <c r="E7" s="8" t="s">
        <v>32</v>
      </c>
      <c r="F7" s="39"/>
      <c r="G7" s="8"/>
      <c r="H7" s="19" t="s">
        <v>25</v>
      </c>
      <c r="I7" s="32">
        <f>date_fin_year_start</f>
        <v>45839</v>
      </c>
    </row>
    <row r="8" spans="1:9" s="5" customFormat="1" ht="5.0999999999999996" customHeight="1" x14ac:dyDescent="0.25">
      <c r="A8" s="4"/>
      <c r="B8" s="4"/>
      <c r="C8" s="4"/>
      <c r="D8" s="35"/>
      <c r="E8" s="40"/>
      <c r="F8" s="39"/>
      <c r="G8" s="8"/>
      <c r="H8" s="8"/>
      <c r="I8" s="8"/>
    </row>
    <row r="9" spans="1:9" s="5" customFormat="1" ht="15" customHeight="1" x14ac:dyDescent="0.25">
      <c r="A9" s="6" t="s">
        <v>31</v>
      </c>
      <c r="B9" s="60"/>
      <c r="C9" s="62"/>
      <c r="D9" s="8"/>
      <c r="E9" s="39"/>
      <c r="F9" s="8"/>
      <c r="G9" s="8"/>
      <c r="H9" s="19" t="s">
        <v>23</v>
      </c>
      <c r="I9" s="32">
        <f>date_end</f>
        <v>46203</v>
      </c>
    </row>
    <row r="10" spans="1:9" s="5" customFormat="1" ht="5.0999999999999996" customHeight="1" x14ac:dyDescent="0.25">
      <c r="A10" s="4"/>
      <c r="B10" s="4"/>
      <c r="C10" s="4"/>
      <c r="D10" s="8"/>
      <c r="E10" s="8"/>
      <c r="F10" s="8"/>
      <c r="G10" s="8"/>
      <c r="H10" s="8"/>
      <c r="I10" s="8"/>
    </row>
    <row r="11" spans="1:9" s="5" customFormat="1" ht="15" customHeight="1" x14ac:dyDescent="0.25">
      <c r="A11" s="6" t="s">
        <v>15</v>
      </c>
      <c r="B11" s="60"/>
      <c r="C11" s="62"/>
      <c r="D11" s="8"/>
      <c r="E11" s="41"/>
      <c r="F11" s="37"/>
      <c r="G11" s="21"/>
      <c r="H11" s="7" t="s">
        <v>20</v>
      </c>
      <c r="I11" s="33"/>
    </row>
    <row r="12" spans="1:9" s="5" customFormat="1" ht="5.0999999999999996" customHeight="1" x14ac:dyDescent="0.25">
      <c r="A12" s="20"/>
      <c r="B12" s="8"/>
      <c r="C12" s="36"/>
      <c r="D12" s="8"/>
      <c r="E12" s="8"/>
      <c r="F12" s="8"/>
      <c r="G12" s="21"/>
      <c r="H12" s="31"/>
      <c r="I12" s="31"/>
    </row>
    <row r="13" spans="1:9" s="5" customFormat="1" ht="15" customHeight="1" x14ac:dyDescent="0.25">
      <c r="A13" s="20"/>
      <c r="B13" s="8"/>
      <c r="C13" s="8"/>
      <c r="D13" s="42"/>
      <c r="E13" s="8"/>
      <c r="F13" s="8"/>
      <c r="G13" s="21"/>
      <c r="H13" s="7" t="s">
        <v>19</v>
      </c>
      <c r="I13" s="34"/>
    </row>
    <row r="14" spans="1:9" s="1" customFormat="1" ht="5.0999999999999996" customHeight="1" x14ac:dyDescent="0.25">
      <c r="A14" s="20"/>
      <c r="B14" s="8"/>
      <c r="C14" s="8"/>
      <c r="D14" s="8"/>
      <c r="E14" s="8"/>
      <c r="F14" s="8"/>
      <c r="G14" s="8"/>
      <c r="H14" s="8"/>
      <c r="I14" s="8"/>
    </row>
    <row r="15" spans="1:9" ht="17.100000000000001" customHeight="1" x14ac:dyDescent="0.25">
      <c r="A15" s="64" t="s">
        <v>34</v>
      </c>
      <c r="B15" s="64"/>
      <c r="C15" s="64"/>
      <c r="D15" s="64"/>
      <c r="E15" s="64"/>
      <c r="F15" s="64"/>
      <c r="G15" s="64"/>
      <c r="H15" s="64"/>
      <c r="I15" s="64"/>
    </row>
    <row r="16" spans="1:9" s="9" customFormat="1" ht="27" customHeight="1" x14ac:dyDescent="0.25">
      <c r="A16" s="54" t="s">
        <v>38</v>
      </c>
      <c r="B16" s="54"/>
      <c r="C16" s="54"/>
      <c r="D16" s="54"/>
      <c r="E16" s="54"/>
      <c r="F16" s="54"/>
      <c r="G16" s="55" t="s">
        <v>3</v>
      </c>
      <c r="H16" s="56" t="s">
        <v>2</v>
      </c>
      <c r="I16" s="57" t="str">
        <f>"Amount of gifts received in this disclosure period
$"</f>
        <v>Amount of gifts received in this disclosure period
$</v>
      </c>
    </row>
    <row r="17" spans="1:9" s="13" customFormat="1" x14ac:dyDescent="0.2">
      <c r="A17" s="11" t="s">
        <v>9</v>
      </c>
      <c r="B17" s="58" t="s">
        <v>10</v>
      </c>
      <c r="C17" s="59"/>
      <c r="D17" s="12"/>
      <c r="E17" s="12"/>
      <c r="F17" s="12"/>
      <c r="G17" s="55"/>
      <c r="H17" s="56"/>
      <c r="I17" s="57"/>
    </row>
    <row r="18" spans="1:9" s="13" customFormat="1" x14ac:dyDescent="0.2">
      <c r="A18" s="14" t="s">
        <v>6</v>
      </c>
      <c r="B18" s="14" t="s">
        <v>7</v>
      </c>
      <c r="C18" s="15" t="s">
        <v>8</v>
      </c>
      <c r="D18" s="12" t="s">
        <v>13</v>
      </c>
      <c r="E18" s="12" t="s">
        <v>0</v>
      </c>
      <c r="F18" s="12" t="s">
        <v>1</v>
      </c>
      <c r="G18" s="55"/>
      <c r="H18" s="56"/>
      <c r="I18" s="57"/>
    </row>
  </sheetData>
  <sheetProtection sheet="1" selectLockedCells="1"/>
  <mergeCells count="11">
    <mergeCell ref="A16:F16"/>
    <mergeCell ref="G16:G18"/>
    <mergeCell ref="H16:H18"/>
    <mergeCell ref="I16:I18"/>
    <mergeCell ref="B17:C17"/>
    <mergeCell ref="A15:I15"/>
    <mergeCell ref="A1:I1"/>
    <mergeCell ref="B4:C4"/>
    <mergeCell ref="B7:C7"/>
    <mergeCell ref="B9:C9"/>
    <mergeCell ref="B11:C11"/>
  </mergeCells>
  <printOptions horizontalCentered="1" gridLines="1"/>
  <pageMargins left="0.70866141732283472" right="0.70866141732283472" top="0.74803149606299213" bottom="0.74803149606299213" header="0.31496062992125984" footer="0.31496062992125984"/>
  <pageSetup paperSize="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3</xdr:col>
                    <xdr:colOff>1200150</xdr:colOff>
                    <xdr:row>4</xdr:row>
                    <xdr:rowOff>47625</xdr:rowOff>
                  </from>
                  <to>
                    <xdr:col>4</xdr:col>
                    <xdr:colOff>123825</xdr:colOff>
                    <xdr:row>7</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18"/>
  <sheetViews>
    <sheetView zoomScaleNormal="100" workbookViewId="0">
      <pane ySplit="18" topLeftCell="A19" activePane="bottomLeft" state="frozen"/>
      <selection activeCell="A19" sqref="A19"/>
      <selection pane="bottomLeft" activeCell="B9" sqref="B9:C9"/>
    </sheetView>
  </sheetViews>
  <sheetFormatPr defaultColWidth="9.140625" defaultRowHeight="12.75" x14ac:dyDescent="0.25"/>
  <cols>
    <col min="1" max="1" width="31.85546875" style="16" customWidth="1"/>
    <col min="2" max="4" width="20.7109375" style="16" customWidth="1"/>
    <col min="5" max="6" width="25.7109375" style="16" customWidth="1"/>
    <col min="7" max="7" width="10.7109375" style="17" customWidth="1"/>
    <col min="8" max="8" width="10.7109375" style="18" customWidth="1"/>
    <col min="9" max="9" width="37.28515625" style="22" customWidth="1"/>
    <col min="10" max="16384" width="9.140625" style="10"/>
  </cols>
  <sheetData>
    <row r="1" spans="1:9" s="9" customFormat="1" ht="30" customHeight="1" x14ac:dyDescent="0.25">
      <c r="A1" s="63" t="str">
        <f>CLEAN(return_name)&amp;IF(party!B4="",""," - "&amp;party!B4)&amp;" - Candidate for "&amp;B7</f>
        <v>Financial year return of gifts received - parties and endorsed candidates - 2025-2026 - Candidate for Braitling</v>
      </c>
      <c r="B1" s="63"/>
      <c r="C1" s="63"/>
      <c r="D1" s="63"/>
      <c r="E1" s="63"/>
      <c r="F1" s="63"/>
      <c r="G1" s="63"/>
      <c r="H1" s="63"/>
      <c r="I1" s="63"/>
    </row>
    <row r="2" spans="1:9" s="1" customFormat="1" ht="17.100000000000001" customHeight="1" x14ac:dyDescent="0.25">
      <c r="A2" s="43" t="s">
        <v>33</v>
      </c>
      <c r="B2" s="2"/>
      <c r="C2" s="2"/>
      <c r="D2" s="2"/>
      <c r="E2" s="2"/>
      <c r="F2" s="2"/>
      <c r="G2" s="2"/>
      <c r="H2" s="2"/>
      <c r="I2" s="2"/>
    </row>
    <row r="3" spans="1:9" s="5" customFormat="1" ht="5.0999999999999996" customHeight="1" x14ac:dyDescent="0.25">
      <c r="A3" s="3"/>
      <c r="B3" s="4"/>
      <c r="C3" s="4"/>
      <c r="D3" s="35"/>
      <c r="E3" s="35"/>
      <c r="F3" s="35"/>
      <c r="G3" s="35"/>
      <c r="H3" s="35"/>
      <c r="I3" s="35"/>
    </row>
    <row r="4" spans="1:9" s="5" customFormat="1" ht="15" customHeight="1" x14ac:dyDescent="0.25">
      <c r="A4" s="7"/>
      <c r="B4" s="67"/>
      <c r="C4" s="67"/>
      <c r="D4" s="8"/>
      <c r="E4" s="38"/>
      <c r="F4" s="35"/>
      <c r="G4" s="35"/>
      <c r="H4" s="35"/>
      <c r="I4" s="37" t="s">
        <v>17</v>
      </c>
    </row>
    <row r="5" spans="1:9" s="5" customFormat="1" ht="5.0999999999999996" customHeight="1" x14ac:dyDescent="0.25">
      <c r="A5" s="4"/>
      <c r="B5" s="4"/>
      <c r="C5" s="4"/>
      <c r="D5" s="8"/>
      <c r="E5" s="35"/>
      <c r="F5" s="35"/>
      <c r="G5" s="35"/>
      <c r="H5" s="35"/>
      <c r="I5" s="35"/>
    </row>
    <row r="6" spans="1:9" s="5" customFormat="1" ht="5.0999999999999996" hidden="1" customHeight="1" x14ac:dyDescent="0.25">
      <c r="A6" s="4"/>
      <c r="B6" s="4"/>
      <c r="C6" s="4"/>
      <c r="D6" s="30" t="b">
        <v>0</v>
      </c>
      <c r="E6" s="35"/>
      <c r="F6" s="35"/>
      <c r="G6" s="35"/>
      <c r="H6" s="35"/>
      <c r="I6" s="35"/>
    </row>
    <row r="7" spans="1:9" s="5" customFormat="1" ht="15" customHeight="1" x14ac:dyDescent="0.25">
      <c r="A7" s="6" t="s">
        <v>29</v>
      </c>
      <c r="B7" s="65" t="s">
        <v>63</v>
      </c>
      <c r="C7" s="66"/>
      <c r="D7" s="8"/>
      <c r="E7" s="8" t="s">
        <v>32</v>
      </c>
      <c r="F7" s="39"/>
      <c r="G7" s="8"/>
      <c r="H7" s="19" t="s">
        <v>25</v>
      </c>
      <c r="I7" s="32">
        <f>date_fin_year_start</f>
        <v>45839</v>
      </c>
    </row>
    <row r="8" spans="1:9" s="5" customFormat="1" ht="5.0999999999999996" customHeight="1" x14ac:dyDescent="0.25">
      <c r="A8" s="4"/>
      <c r="B8" s="4"/>
      <c r="C8" s="4"/>
      <c r="D8" s="35"/>
      <c r="E8" s="40"/>
      <c r="F8" s="39"/>
      <c r="G8" s="8"/>
      <c r="H8" s="8"/>
      <c r="I8" s="8"/>
    </row>
    <row r="9" spans="1:9" s="5" customFormat="1" ht="15" customHeight="1" x14ac:dyDescent="0.25">
      <c r="A9" s="6" t="s">
        <v>31</v>
      </c>
      <c r="B9" s="60"/>
      <c r="C9" s="62"/>
      <c r="D9" s="8"/>
      <c r="E9" s="39"/>
      <c r="F9" s="8"/>
      <c r="G9" s="8"/>
      <c r="H9" s="19" t="s">
        <v>23</v>
      </c>
      <c r="I9" s="32">
        <f>date_end</f>
        <v>46203</v>
      </c>
    </row>
    <row r="10" spans="1:9" s="5" customFormat="1" ht="5.0999999999999996" customHeight="1" x14ac:dyDescent="0.25">
      <c r="A10" s="4"/>
      <c r="B10" s="4"/>
      <c r="C10" s="4"/>
      <c r="D10" s="8"/>
      <c r="E10" s="8"/>
      <c r="F10" s="8"/>
      <c r="G10" s="8"/>
      <c r="H10" s="8"/>
      <c r="I10" s="8"/>
    </row>
    <row r="11" spans="1:9" s="5" customFormat="1" ht="15" customHeight="1" x14ac:dyDescent="0.25">
      <c r="A11" s="6" t="s">
        <v>15</v>
      </c>
      <c r="B11" s="60"/>
      <c r="C11" s="62"/>
      <c r="D11" s="8"/>
      <c r="E11" s="41"/>
      <c r="F11" s="37"/>
      <c r="G11" s="21"/>
      <c r="H11" s="7" t="s">
        <v>20</v>
      </c>
      <c r="I11" s="33"/>
    </row>
    <row r="12" spans="1:9" s="5" customFormat="1" ht="5.0999999999999996" customHeight="1" x14ac:dyDescent="0.25">
      <c r="A12" s="20"/>
      <c r="B12" s="8"/>
      <c r="C12" s="36"/>
      <c r="D12" s="8"/>
      <c r="E12" s="8"/>
      <c r="F12" s="8"/>
      <c r="G12" s="21"/>
      <c r="H12" s="31"/>
      <c r="I12" s="31"/>
    </row>
    <row r="13" spans="1:9" s="5" customFormat="1" ht="15" customHeight="1" x14ac:dyDescent="0.25">
      <c r="A13" s="20"/>
      <c r="B13" s="8"/>
      <c r="C13" s="8"/>
      <c r="D13" s="42"/>
      <c r="E13" s="8"/>
      <c r="F13" s="8"/>
      <c r="G13" s="21"/>
      <c r="H13" s="7" t="s">
        <v>19</v>
      </c>
      <c r="I13" s="34"/>
    </row>
    <row r="14" spans="1:9" s="1" customFormat="1" ht="5.0999999999999996" customHeight="1" x14ac:dyDescent="0.25">
      <c r="A14" s="20"/>
      <c r="B14" s="8"/>
      <c r="C14" s="8"/>
      <c r="D14" s="8"/>
      <c r="E14" s="8"/>
      <c r="F14" s="8"/>
      <c r="G14" s="8"/>
      <c r="H14" s="8"/>
      <c r="I14" s="8"/>
    </row>
    <row r="15" spans="1:9" ht="17.100000000000001" customHeight="1" x14ac:dyDescent="0.25">
      <c r="A15" s="64" t="s">
        <v>34</v>
      </c>
      <c r="B15" s="64"/>
      <c r="C15" s="64"/>
      <c r="D15" s="64"/>
      <c r="E15" s="64"/>
      <c r="F15" s="64"/>
      <c r="G15" s="64"/>
      <c r="H15" s="64"/>
      <c r="I15" s="64"/>
    </row>
    <row r="16" spans="1:9" s="9" customFormat="1" ht="27" customHeight="1" x14ac:dyDescent="0.25">
      <c r="A16" s="54" t="s">
        <v>38</v>
      </c>
      <c r="B16" s="54"/>
      <c r="C16" s="54"/>
      <c r="D16" s="54"/>
      <c r="E16" s="54"/>
      <c r="F16" s="54"/>
      <c r="G16" s="55" t="s">
        <v>3</v>
      </c>
      <c r="H16" s="56" t="s">
        <v>2</v>
      </c>
      <c r="I16" s="57" t="str">
        <f>"Amount of gifts received in this disclosure period
$"</f>
        <v>Amount of gifts received in this disclosure period
$</v>
      </c>
    </row>
    <row r="17" spans="1:9" s="13" customFormat="1" x14ac:dyDescent="0.2">
      <c r="A17" s="11" t="s">
        <v>9</v>
      </c>
      <c r="B17" s="58" t="s">
        <v>10</v>
      </c>
      <c r="C17" s="59"/>
      <c r="D17" s="12"/>
      <c r="E17" s="12"/>
      <c r="F17" s="12"/>
      <c r="G17" s="55"/>
      <c r="H17" s="56"/>
      <c r="I17" s="57"/>
    </row>
    <row r="18" spans="1:9" s="13" customFormat="1" x14ac:dyDescent="0.2">
      <c r="A18" s="14" t="s">
        <v>6</v>
      </c>
      <c r="B18" s="14" t="s">
        <v>7</v>
      </c>
      <c r="C18" s="15" t="s">
        <v>8</v>
      </c>
      <c r="D18" s="12" t="s">
        <v>13</v>
      </c>
      <c r="E18" s="12" t="s">
        <v>0</v>
      </c>
      <c r="F18" s="12" t="s">
        <v>1</v>
      </c>
      <c r="G18" s="55"/>
      <c r="H18" s="56"/>
      <c r="I18" s="57"/>
    </row>
  </sheetData>
  <sheetProtection sheet="1" selectLockedCells="1"/>
  <mergeCells count="11">
    <mergeCell ref="A16:F16"/>
    <mergeCell ref="G16:G18"/>
    <mergeCell ref="H16:H18"/>
    <mergeCell ref="I16:I18"/>
    <mergeCell ref="B17:C17"/>
    <mergeCell ref="A15:I15"/>
    <mergeCell ref="A1:I1"/>
    <mergeCell ref="B4:C4"/>
    <mergeCell ref="B7:C7"/>
    <mergeCell ref="B9:C9"/>
    <mergeCell ref="B11:C11"/>
  </mergeCells>
  <printOptions horizontalCentered="1" gridLines="1"/>
  <pageMargins left="0.70866141732283472" right="0.70866141732283472" top="0.74803149606299213" bottom="0.74803149606299213" header="0.31496062992125984" footer="0.31496062992125984"/>
  <pageSetup paperSize="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3</xdr:col>
                    <xdr:colOff>1200150</xdr:colOff>
                    <xdr:row>4</xdr:row>
                    <xdr:rowOff>47625</xdr:rowOff>
                  </from>
                  <to>
                    <xdr:col>4</xdr:col>
                    <xdr:colOff>123825</xdr:colOff>
                    <xdr:row>7</xdr:row>
                    <xdr:rowOff>19050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18"/>
  <sheetViews>
    <sheetView zoomScaleNormal="100" workbookViewId="0">
      <pane ySplit="18" topLeftCell="A19" activePane="bottomLeft" state="frozen"/>
      <selection activeCell="A19" sqref="A19"/>
      <selection pane="bottomLeft" activeCell="B9" sqref="B9:C9"/>
    </sheetView>
  </sheetViews>
  <sheetFormatPr defaultColWidth="9.140625" defaultRowHeight="12.75" x14ac:dyDescent="0.25"/>
  <cols>
    <col min="1" max="1" width="31.85546875" style="16" customWidth="1"/>
    <col min="2" max="4" width="20.7109375" style="16" customWidth="1"/>
    <col min="5" max="6" width="25.7109375" style="16" customWidth="1"/>
    <col min="7" max="7" width="10.7109375" style="17" customWidth="1"/>
    <col min="8" max="8" width="10.7109375" style="18" customWidth="1"/>
    <col min="9" max="9" width="37.28515625" style="22" customWidth="1"/>
    <col min="10" max="16384" width="9.140625" style="10"/>
  </cols>
  <sheetData>
    <row r="1" spans="1:9" s="9" customFormat="1" ht="30" customHeight="1" x14ac:dyDescent="0.25">
      <c r="A1" s="63" t="str">
        <f>CLEAN(return_name)&amp;IF(party!B4="",""," - "&amp;party!B4)&amp;" - Candidate for "&amp;B7</f>
        <v>Financial year return of gifts received - parties and endorsed candidates - 2025-2026 - Candidate for Brennan</v>
      </c>
      <c r="B1" s="63"/>
      <c r="C1" s="63"/>
      <c r="D1" s="63"/>
      <c r="E1" s="63"/>
      <c r="F1" s="63"/>
      <c r="G1" s="63"/>
      <c r="H1" s="63"/>
      <c r="I1" s="63"/>
    </row>
    <row r="2" spans="1:9" s="1" customFormat="1" ht="17.100000000000001" customHeight="1" x14ac:dyDescent="0.25">
      <c r="A2" s="43" t="s">
        <v>33</v>
      </c>
      <c r="B2" s="2"/>
      <c r="C2" s="2"/>
      <c r="D2" s="2"/>
      <c r="E2" s="2"/>
      <c r="F2" s="2"/>
      <c r="G2" s="2"/>
      <c r="H2" s="2"/>
      <c r="I2" s="2"/>
    </row>
    <row r="3" spans="1:9" s="5" customFormat="1" ht="5.0999999999999996" customHeight="1" x14ac:dyDescent="0.25">
      <c r="A3" s="3"/>
      <c r="B3" s="4"/>
      <c r="C3" s="4"/>
      <c r="D3" s="35"/>
      <c r="E3" s="35"/>
      <c r="F3" s="35"/>
      <c r="G3" s="35"/>
      <c r="H3" s="35"/>
      <c r="I3" s="35"/>
    </row>
    <row r="4" spans="1:9" s="5" customFormat="1" ht="15" customHeight="1" x14ac:dyDescent="0.25">
      <c r="A4" s="7"/>
      <c r="B4" s="67"/>
      <c r="C4" s="67"/>
      <c r="D4" s="8"/>
      <c r="E4" s="38"/>
      <c r="F4" s="35"/>
      <c r="G4" s="35"/>
      <c r="H4" s="35"/>
      <c r="I4" s="37" t="s">
        <v>17</v>
      </c>
    </row>
    <row r="5" spans="1:9" s="5" customFormat="1" ht="5.0999999999999996" customHeight="1" x14ac:dyDescent="0.25">
      <c r="A5" s="4"/>
      <c r="B5" s="4"/>
      <c r="C5" s="4"/>
      <c r="D5" s="8"/>
      <c r="E5" s="35"/>
      <c r="F5" s="35"/>
      <c r="G5" s="35"/>
      <c r="H5" s="35"/>
      <c r="I5" s="35"/>
    </row>
    <row r="6" spans="1:9" s="5" customFormat="1" ht="5.0999999999999996" hidden="1" customHeight="1" x14ac:dyDescent="0.25">
      <c r="A6" s="4"/>
      <c r="B6" s="4"/>
      <c r="C6" s="4"/>
      <c r="D6" s="30" t="b">
        <v>0</v>
      </c>
      <c r="E6" s="35"/>
      <c r="F6" s="35"/>
      <c r="G6" s="35"/>
      <c r="H6" s="35"/>
      <c r="I6" s="35"/>
    </row>
    <row r="7" spans="1:9" s="5" customFormat="1" ht="15" customHeight="1" x14ac:dyDescent="0.25">
      <c r="A7" s="6" t="s">
        <v>29</v>
      </c>
      <c r="B7" s="65" t="s">
        <v>64</v>
      </c>
      <c r="C7" s="66"/>
      <c r="D7" s="8"/>
      <c r="E7" s="8" t="s">
        <v>32</v>
      </c>
      <c r="F7" s="39"/>
      <c r="G7" s="8"/>
      <c r="H7" s="19" t="s">
        <v>25</v>
      </c>
      <c r="I7" s="32">
        <f>date_fin_year_start</f>
        <v>45839</v>
      </c>
    </row>
    <row r="8" spans="1:9" s="5" customFormat="1" ht="5.0999999999999996" customHeight="1" x14ac:dyDescent="0.25">
      <c r="A8" s="4"/>
      <c r="B8" s="4"/>
      <c r="C8" s="4"/>
      <c r="D8" s="35"/>
      <c r="E8" s="40"/>
      <c r="F8" s="39"/>
      <c r="G8" s="8"/>
      <c r="H8" s="8"/>
      <c r="I8" s="8"/>
    </row>
    <row r="9" spans="1:9" s="5" customFormat="1" ht="15" customHeight="1" x14ac:dyDescent="0.25">
      <c r="A9" s="6" t="s">
        <v>31</v>
      </c>
      <c r="B9" s="60"/>
      <c r="C9" s="62"/>
      <c r="D9" s="8"/>
      <c r="E9" s="39"/>
      <c r="F9" s="8"/>
      <c r="G9" s="8"/>
      <c r="H9" s="19" t="s">
        <v>23</v>
      </c>
      <c r="I9" s="32">
        <f>date_end</f>
        <v>46203</v>
      </c>
    </row>
    <row r="10" spans="1:9" s="5" customFormat="1" ht="5.0999999999999996" customHeight="1" x14ac:dyDescent="0.25">
      <c r="A10" s="4"/>
      <c r="B10" s="4"/>
      <c r="C10" s="4"/>
      <c r="D10" s="8"/>
      <c r="E10" s="8"/>
      <c r="F10" s="8"/>
      <c r="G10" s="8"/>
      <c r="H10" s="8"/>
      <c r="I10" s="8"/>
    </row>
    <row r="11" spans="1:9" s="5" customFormat="1" ht="15" customHeight="1" x14ac:dyDescent="0.25">
      <c r="A11" s="6" t="s">
        <v>15</v>
      </c>
      <c r="B11" s="60"/>
      <c r="C11" s="62"/>
      <c r="D11" s="8"/>
      <c r="E11" s="41"/>
      <c r="F11" s="37"/>
      <c r="G11" s="21"/>
      <c r="H11" s="7" t="s">
        <v>20</v>
      </c>
      <c r="I11" s="33"/>
    </row>
    <row r="12" spans="1:9" s="5" customFormat="1" ht="5.0999999999999996" customHeight="1" x14ac:dyDescent="0.25">
      <c r="A12" s="20"/>
      <c r="B12" s="8"/>
      <c r="C12" s="36"/>
      <c r="D12" s="8"/>
      <c r="E12" s="8"/>
      <c r="F12" s="8"/>
      <c r="G12" s="21"/>
      <c r="H12" s="31"/>
      <c r="I12" s="31"/>
    </row>
    <row r="13" spans="1:9" s="5" customFormat="1" ht="15" customHeight="1" x14ac:dyDescent="0.25">
      <c r="A13" s="20"/>
      <c r="B13" s="8"/>
      <c r="C13" s="8"/>
      <c r="D13" s="42"/>
      <c r="E13" s="8"/>
      <c r="F13" s="8"/>
      <c r="G13" s="21"/>
      <c r="H13" s="7" t="s">
        <v>19</v>
      </c>
      <c r="I13" s="34"/>
    </row>
    <row r="14" spans="1:9" s="1" customFormat="1" ht="5.0999999999999996" customHeight="1" x14ac:dyDescent="0.25">
      <c r="A14" s="20"/>
      <c r="B14" s="8"/>
      <c r="C14" s="8"/>
      <c r="D14" s="8"/>
      <c r="E14" s="8"/>
      <c r="F14" s="8"/>
      <c r="G14" s="8"/>
      <c r="H14" s="8"/>
      <c r="I14" s="8"/>
    </row>
    <row r="15" spans="1:9" ht="17.100000000000001" customHeight="1" x14ac:dyDescent="0.25">
      <c r="A15" s="64" t="s">
        <v>34</v>
      </c>
      <c r="B15" s="64"/>
      <c r="C15" s="64"/>
      <c r="D15" s="64"/>
      <c r="E15" s="64"/>
      <c r="F15" s="64"/>
      <c r="G15" s="64"/>
      <c r="H15" s="64"/>
      <c r="I15" s="64"/>
    </row>
    <row r="16" spans="1:9" s="9" customFormat="1" ht="27" customHeight="1" x14ac:dyDescent="0.25">
      <c r="A16" s="54" t="s">
        <v>38</v>
      </c>
      <c r="B16" s="54"/>
      <c r="C16" s="54"/>
      <c r="D16" s="54"/>
      <c r="E16" s="54"/>
      <c r="F16" s="54"/>
      <c r="G16" s="55" t="s">
        <v>3</v>
      </c>
      <c r="H16" s="56" t="s">
        <v>2</v>
      </c>
      <c r="I16" s="57" t="str">
        <f>"Amount of gifts received in this disclosure period
$"</f>
        <v>Amount of gifts received in this disclosure period
$</v>
      </c>
    </row>
    <row r="17" spans="1:9" s="13" customFormat="1" x14ac:dyDescent="0.2">
      <c r="A17" s="11" t="s">
        <v>9</v>
      </c>
      <c r="B17" s="58" t="s">
        <v>10</v>
      </c>
      <c r="C17" s="59"/>
      <c r="D17" s="12"/>
      <c r="E17" s="12"/>
      <c r="F17" s="12"/>
      <c r="G17" s="55"/>
      <c r="H17" s="56"/>
      <c r="I17" s="57"/>
    </row>
    <row r="18" spans="1:9" s="13" customFormat="1" x14ac:dyDescent="0.2">
      <c r="A18" s="14" t="s">
        <v>6</v>
      </c>
      <c r="B18" s="14" t="s">
        <v>7</v>
      </c>
      <c r="C18" s="15" t="s">
        <v>8</v>
      </c>
      <c r="D18" s="12" t="s">
        <v>13</v>
      </c>
      <c r="E18" s="12" t="s">
        <v>0</v>
      </c>
      <c r="F18" s="12" t="s">
        <v>1</v>
      </c>
      <c r="G18" s="55"/>
      <c r="H18" s="56"/>
      <c r="I18" s="57"/>
    </row>
  </sheetData>
  <sheetProtection sheet="1" selectLockedCells="1"/>
  <mergeCells count="11">
    <mergeCell ref="A16:F16"/>
    <mergeCell ref="G16:G18"/>
    <mergeCell ref="H16:H18"/>
    <mergeCell ref="I16:I18"/>
    <mergeCell ref="B17:C17"/>
    <mergeCell ref="A15:I15"/>
    <mergeCell ref="A1:I1"/>
    <mergeCell ref="B4:C4"/>
    <mergeCell ref="B7:C7"/>
    <mergeCell ref="B9:C9"/>
    <mergeCell ref="B11:C11"/>
  </mergeCells>
  <printOptions horizontalCentered="1" gridLines="1"/>
  <pageMargins left="0.70866141732283472" right="0.70866141732283472" top="0.74803149606299213" bottom="0.74803149606299213" header="0.31496062992125984" footer="0.31496062992125984"/>
  <pageSetup paperSize="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3</xdr:col>
                    <xdr:colOff>1200150</xdr:colOff>
                    <xdr:row>4</xdr:row>
                    <xdr:rowOff>47625</xdr:rowOff>
                  </from>
                  <to>
                    <xdr:col>4</xdr:col>
                    <xdr:colOff>123825</xdr:colOff>
                    <xdr:row>7</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30</vt:i4>
      </vt:variant>
    </vt:vector>
  </HeadingPairs>
  <TitlesOfParts>
    <vt:vector size="57" baseType="lpstr">
      <vt:lpstr>instructions</vt:lpstr>
      <vt:lpstr>party</vt:lpstr>
      <vt:lpstr>Arafura</vt:lpstr>
      <vt:lpstr>Araluen</vt:lpstr>
      <vt:lpstr>Arnhem</vt:lpstr>
      <vt:lpstr>Barkly</vt:lpstr>
      <vt:lpstr>Blain</vt:lpstr>
      <vt:lpstr>Braitling</vt:lpstr>
      <vt:lpstr>Brennan</vt:lpstr>
      <vt:lpstr>Casuarina</vt:lpstr>
      <vt:lpstr>Daly</vt:lpstr>
      <vt:lpstr>Drysdale</vt:lpstr>
      <vt:lpstr>Fannie Bay</vt:lpstr>
      <vt:lpstr>Fong Lim</vt:lpstr>
      <vt:lpstr>Goyder</vt:lpstr>
      <vt:lpstr>Gwoja</vt:lpstr>
      <vt:lpstr>Johnston</vt:lpstr>
      <vt:lpstr>Karama</vt:lpstr>
      <vt:lpstr>Katherine</vt:lpstr>
      <vt:lpstr>Mulka</vt:lpstr>
      <vt:lpstr>Namatjira</vt:lpstr>
      <vt:lpstr>Nelson</vt:lpstr>
      <vt:lpstr>Nightcliff</vt:lpstr>
      <vt:lpstr>Port Darwin</vt:lpstr>
      <vt:lpstr>Sanderson</vt:lpstr>
      <vt:lpstr>Spillett</vt:lpstr>
      <vt:lpstr>Wanguri</vt:lpstr>
      <vt:lpstr>date_election</vt:lpstr>
      <vt:lpstr>date_end</vt:lpstr>
      <vt:lpstr>date_fin_year_start</vt:lpstr>
      <vt:lpstr>date_previous_election</vt:lpstr>
      <vt:lpstr>no_return_Arafura</vt:lpstr>
      <vt:lpstr>no_return_Araluen</vt:lpstr>
      <vt:lpstr>no_return_Arnhem</vt:lpstr>
      <vt:lpstr>no_return_Barkly</vt:lpstr>
      <vt:lpstr>no_return_Blain</vt:lpstr>
      <vt:lpstr>no_return_Braitling</vt:lpstr>
      <vt:lpstr>no_return_Brennan</vt:lpstr>
      <vt:lpstr>no_return_Casuarina</vt:lpstr>
      <vt:lpstr>no_return_Daly</vt:lpstr>
      <vt:lpstr>no_return_Drysdale</vt:lpstr>
      <vt:lpstr>no_return_Fannie_Bay</vt:lpstr>
      <vt:lpstr>no_return_Fong_Lim</vt:lpstr>
      <vt:lpstr>no_return_Goyder</vt:lpstr>
      <vt:lpstr>no_return_Gwoja</vt:lpstr>
      <vt:lpstr>no_return_Johnston</vt:lpstr>
      <vt:lpstr>no_return_Karama</vt:lpstr>
      <vt:lpstr>no_return_Katherine</vt:lpstr>
      <vt:lpstr>no_return_Mulka</vt:lpstr>
      <vt:lpstr>no_return_Namatjira</vt:lpstr>
      <vt:lpstr>no_return_Nelson</vt:lpstr>
      <vt:lpstr>no_return_Nightcliff</vt:lpstr>
      <vt:lpstr>no_return_Port_Darwin</vt:lpstr>
      <vt:lpstr>no_return_Sanderson</vt:lpstr>
      <vt:lpstr>no_return_Spillett</vt:lpstr>
      <vt:lpstr>no_return_Wanguri</vt:lpstr>
      <vt:lpstr>return_name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2025-2026 Annual Gifts Return - Combined-party Candidates</dc:title>
  <dc:creator>Northern Territory Government</dc:creator>
  <cp:lastModifiedBy>Sandra Kuo</cp:lastModifiedBy>
  <cp:lastPrinted>2016-07-09T12:43:14Z</cp:lastPrinted>
  <dcterms:created xsi:type="dcterms:W3CDTF">2013-06-12T07:47:15Z</dcterms:created>
  <dcterms:modified xsi:type="dcterms:W3CDTF">2026-06-15T05:40:18Z</dcterms:modified>
</cp:coreProperties>
</file>